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9270" firstSheet="2" activeTab="3"/>
  </bookViews>
  <sheets>
    <sheet name="PVL-Cup1" sheetId="2" r:id="rId1"/>
    <sheet name="PVL-Cup2" sheetId="4" r:id="rId2"/>
    <sheet name="PVL-Cup3" sheetId="6" r:id="rId3"/>
    <sheet name="PVLC4" sheetId="5" r:id="rId4"/>
    <sheet name="PVLC5" sheetId="7" r:id="rId5"/>
    <sheet name="PVL-Cupin pisteet" sheetId="3" r:id="rId6"/>
    <sheet name="Taul1" sheetId="1" r:id="rId7"/>
  </sheets>
  <calcPr calcId="125725"/>
</workbook>
</file>

<file path=xl/calcChain.xml><?xml version="1.0" encoding="utf-8"?>
<calcChain xmlns="http://schemas.openxmlformats.org/spreadsheetml/2006/main">
  <c r="J5" i="3"/>
  <c r="J6"/>
  <c r="J7"/>
  <c r="J8"/>
  <c r="J9"/>
  <c r="J10"/>
  <c r="J11"/>
  <c r="J12"/>
  <c r="J13"/>
  <c r="J14"/>
  <c r="J15"/>
  <c r="J16"/>
  <c r="J17"/>
  <c r="J18"/>
  <c r="J19"/>
  <c r="J20"/>
  <c r="J21"/>
  <c r="J22"/>
  <c r="J4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27"/>
  <c r="J28"/>
  <c r="J29"/>
  <c r="E4" i="6"/>
  <c r="E5"/>
  <c r="E18"/>
  <c r="E16"/>
  <c r="E20"/>
  <c r="E8"/>
  <c r="E14"/>
  <c r="E6"/>
  <c r="E2"/>
  <c r="E12"/>
  <c r="E10"/>
  <c r="E9"/>
  <c r="E19"/>
  <c r="E21"/>
  <c r="E3"/>
  <c r="E15"/>
  <c r="E22"/>
  <c r="E11"/>
  <c r="E7"/>
  <c r="E13"/>
  <c r="E23"/>
  <c r="E24"/>
  <c r="E25"/>
  <c r="E17"/>
  <c r="C25" i="4" l="1"/>
  <c r="C24"/>
  <c r="C23"/>
  <c r="C22"/>
  <c r="C21"/>
  <c r="C20"/>
  <c r="C19"/>
  <c r="C18"/>
  <c r="C17"/>
  <c r="C16"/>
  <c r="C15"/>
  <c r="C14"/>
  <c r="C11"/>
  <c r="C10"/>
  <c r="C9"/>
  <c r="C8"/>
  <c r="C7"/>
  <c r="C6"/>
  <c r="C5"/>
  <c r="C4"/>
</calcChain>
</file>

<file path=xl/sharedStrings.xml><?xml version="1.0" encoding="utf-8"?>
<sst xmlns="http://schemas.openxmlformats.org/spreadsheetml/2006/main" count="290" uniqueCount="153">
  <si>
    <t>Laby1</t>
  </si>
  <si>
    <t>Laby2</t>
  </si>
  <si>
    <t>Laby3</t>
  </si>
  <si>
    <t>Laby4</t>
  </si>
  <si>
    <t>Laby5</t>
  </si>
  <si>
    <t>Yht 13</t>
  </si>
  <si>
    <t xml:space="preserve">Yht </t>
  </si>
  <si>
    <t>Yht 22</t>
  </si>
  <si>
    <t>Yht 20</t>
  </si>
  <si>
    <t>Nimi</t>
  </si>
  <si>
    <t>Laby 1</t>
  </si>
  <si>
    <t>Laby 2</t>
  </si>
  <si>
    <t>Laby 3</t>
  </si>
  <si>
    <t>Laby 4</t>
  </si>
  <si>
    <t>Laby 5</t>
  </si>
  <si>
    <t>Annika Viilo</t>
  </si>
  <si>
    <t>Sonja Kyrölä</t>
  </si>
  <si>
    <t>Ossi Järvinen</t>
  </si>
  <si>
    <t>Johanna Viilo</t>
  </si>
  <si>
    <t>Vili Mustonen</t>
  </si>
  <si>
    <t>Timo Mustonen</t>
  </si>
  <si>
    <t>Pyry Mustonen</t>
  </si>
  <si>
    <t>Mauri Laasonen</t>
  </si>
  <si>
    <t>Matti Järvinen</t>
  </si>
  <si>
    <t>Tommi Koskinen</t>
  </si>
  <si>
    <t>Pist</t>
  </si>
  <si>
    <t>Sijapist</t>
  </si>
  <si>
    <t>D</t>
  </si>
  <si>
    <t>H</t>
  </si>
  <si>
    <t>PVL-pist</t>
  </si>
  <si>
    <t>Tampereen Talvirastit / 2012-12-29 / Atala</t>
  </si>
  <si>
    <t>Pisteet</t>
  </si>
  <si>
    <t>sija</t>
  </si>
  <si>
    <t>min/km</t>
  </si>
  <si>
    <t>km</t>
  </si>
  <si>
    <t>nimi</t>
  </si>
  <si>
    <t>Aika</t>
  </si>
  <si>
    <t>TP</t>
  </si>
  <si>
    <t xml:space="preserve"> 15.   Mähönen Emmi                                         38.28      +6.44  </t>
  </si>
  <si>
    <t>TP/D</t>
  </si>
  <si>
    <t xml:space="preserve">  9.   Saarijärvi Sari                                    1.05.57     +13.10  </t>
  </si>
  <si>
    <t xml:space="preserve">  1.   Viilo Annika                                         23.39             </t>
  </si>
  <si>
    <t xml:space="preserve"> 24.   Vahvelainen Salla                                    43.33     +11.49  </t>
  </si>
  <si>
    <t xml:space="preserve">  2.   Eerola Lotta                                         25.09      +1.29  </t>
  </si>
  <si>
    <t xml:space="preserve"> 26.   Vahvelainen Saana                                    45.54     +14.10  </t>
  </si>
  <si>
    <t xml:space="preserve">  3.   Eerola Riikka                                        25.40      +2.00  </t>
  </si>
  <si>
    <t xml:space="preserve">  6.   Vahvelainen Hilla                                    29.00      +5.20  </t>
  </si>
  <si>
    <t xml:space="preserve">  1.   Kymäläinen Severi                                    52.47             </t>
  </si>
  <si>
    <t>TP/H</t>
  </si>
  <si>
    <t xml:space="preserve">  2.   Kuukka Anton                                         33.07      +1.24  </t>
  </si>
  <si>
    <t xml:space="preserve">  4.   Mustonen Vili                                        34.06      +2.22  </t>
  </si>
  <si>
    <t xml:space="preserve">  7.   Pitkänen Konsta                                      35.22      +3.38  </t>
  </si>
  <si>
    <t xml:space="preserve"> 12.   Viilo Keijo                                          37.37      +5.53  </t>
  </si>
  <si>
    <t xml:space="preserve"> 16.   Vesterinen Arttu                                     39.25      +7.41  </t>
  </si>
  <si>
    <t xml:space="preserve"> 17.   Kyrölä Jukka                                         40.47      +9.03  </t>
  </si>
  <si>
    <t xml:space="preserve"> 27.   Huhtanen Kiri                                        46.13     +14.29  </t>
  </si>
  <si>
    <t xml:space="preserve"> 28.   Vahvelainen Jari                                     50.20     +18.36  </t>
  </si>
  <si>
    <t xml:space="preserve"> 30.   Jutila Jaakko                                        52.32     +20.48  </t>
  </si>
  <si>
    <t xml:space="preserve">  7.   Pitkänen Juha                                        29.43      +6.03  </t>
  </si>
  <si>
    <t xml:space="preserve">  9.   Eskola Mikko                                         34.08     +10.28  </t>
  </si>
  <si>
    <t>Mähönen Emmi</t>
  </si>
  <si>
    <t>Saarijärvi Sari</t>
  </si>
  <si>
    <t>Viilo Annika</t>
  </si>
  <si>
    <t>Vahvelainen Salla</t>
  </si>
  <si>
    <t>Eerola Lotta</t>
  </si>
  <si>
    <t>Vahvelainen Saana</t>
  </si>
  <si>
    <t>Eerola Riikka</t>
  </si>
  <si>
    <t>Kymäläinen Severi</t>
  </si>
  <si>
    <t>Kuukka Anton</t>
  </si>
  <si>
    <t>Mustonen Vili</t>
  </si>
  <si>
    <t>Pitkänen Konsta</t>
  </si>
  <si>
    <t>Vesterinen Arttu</t>
  </si>
  <si>
    <t>Huhtanen Kiri</t>
  </si>
  <si>
    <t>Vahvelainen Jari</t>
  </si>
  <si>
    <t>Jutila Jaakko</t>
  </si>
  <si>
    <t>Pitkänen Juha</t>
  </si>
  <si>
    <t>Eskola Mikko</t>
  </si>
  <si>
    <t>PVL-Cup 2</t>
  </si>
  <si>
    <t>PVL-Cup 1</t>
  </si>
  <si>
    <t>PVL-Cup3</t>
  </si>
  <si>
    <t>Viilo Johanna</t>
  </si>
  <si>
    <t>Kyrölä Sonja</t>
  </si>
  <si>
    <t>Mustonen Timo</t>
  </si>
  <si>
    <t>Kyrölä Jukka</t>
  </si>
  <si>
    <t>Viilo Keijo</t>
  </si>
  <si>
    <t>Mustonen Pyry</t>
  </si>
  <si>
    <t>Järvinen Ossi</t>
  </si>
  <si>
    <t>Laasonen Mauri</t>
  </si>
  <si>
    <t>Koskinen Tommi</t>
  </si>
  <si>
    <t>PVL-Cup4</t>
  </si>
  <si>
    <t>PVL-Cup5</t>
  </si>
  <si>
    <t>Yht pist</t>
  </si>
  <si>
    <t>Sija</t>
  </si>
  <si>
    <t>Labyrintti</t>
  </si>
  <si>
    <t>Talvirastit</t>
  </si>
  <si>
    <t>Kortteli</t>
  </si>
  <si>
    <t>Salisuunn</t>
  </si>
  <si>
    <t>Pöytäsuunn</t>
  </si>
  <si>
    <t>Osa1</t>
  </si>
  <si>
    <t>Osa2</t>
  </si>
  <si>
    <t>Ero</t>
  </si>
  <si>
    <t>Sanni Kymäläinen</t>
  </si>
  <si>
    <t>Suvi Harju</t>
  </si>
  <si>
    <t>Ida Jussila</t>
  </si>
  <si>
    <t>Tuire Niemi</t>
  </si>
  <si>
    <t>Päivi Virekunnas</t>
  </si>
  <si>
    <t>s</t>
  </si>
  <si>
    <t>Kymäläläinen Sanni</t>
  </si>
  <si>
    <t>Harju Suvi</t>
  </si>
  <si>
    <t>Virekunnas Päivi</t>
  </si>
  <si>
    <t>Jussila Ida</t>
  </si>
  <si>
    <t>Niemi Tuire</t>
  </si>
  <si>
    <t>Virekunnas Ari</t>
  </si>
  <si>
    <t>Tuovinen Aleksi, KuoSu</t>
  </si>
  <si>
    <t>Riikonen Jarno, KSK</t>
  </si>
  <si>
    <t>Pitkänen Jonne</t>
  </si>
  <si>
    <t>Virekunnas Heikki</t>
  </si>
  <si>
    <t>Mustonen Ossi</t>
  </si>
  <si>
    <t>Niemi Aleksi</t>
  </si>
  <si>
    <t>Jussila Jutta</t>
  </si>
  <si>
    <t>Jussila Kari</t>
  </si>
  <si>
    <t>Kallio Jukka</t>
  </si>
  <si>
    <t>Sistonen Jyri</t>
  </si>
  <si>
    <t>Korhonen Miikka</t>
  </si>
  <si>
    <t>Järvinen Matti</t>
  </si>
  <si>
    <t>Eerola Teemu</t>
  </si>
  <si>
    <t>Salisuunnistus Sammon yläkoulu 3.1.2013</t>
  </si>
  <si>
    <t>Aleksi Tuovinen</t>
  </si>
  <si>
    <t>Heikki Virekunnas</t>
  </si>
  <si>
    <t>Teemu Eerola</t>
  </si>
  <si>
    <t>Kiri Huhtanen</t>
  </si>
  <si>
    <t>Aleksi Niemi (1.kerta)</t>
  </si>
  <si>
    <t>Ossi Mustonen</t>
  </si>
  <si>
    <t>HYL</t>
  </si>
  <si>
    <t>Miska Saarnijoki</t>
  </si>
  <si>
    <t>Tanja Moser</t>
  </si>
  <si>
    <t>Salla Pitkänen</t>
  </si>
  <si>
    <t>Ari Virekunnas</t>
  </si>
  <si>
    <t>Arttu Vesterinen</t>
  </si>
  <si>
    <t>Konsta Pitkänen</t>
  </si>
  <si>
    <t>Jonne Pitkänen</t>
  </si>
  <si>
    <t>Lammikko</t>
  </si>
  <si>
    <t>Sirpa Lusa</t>
  </si>
  <si>
    <t>Jutta Jussila</t>
  </si>
  <si>
    <t>S</t>
  </si>
  <si>
    <t>SIJA</t>
  </si>
  <si>
    <t>NIMI</t>
  </si>
  <si>
    <t>(2. kerta) 0:01:10)</t>
  </si>
  <si>
    <t>Moser Tanja</t>
  </si>
  <si>
    <t>Pitkänen Salla</t>
  </si>
  <si>
    <t>Lusa Sirpa</t>
  </si>
  <si>
    <t xml:space="preserve"> </t>
  </si>
  <si>
    <t>Saarnijoki Miska</t>
  </si>
</sst>
</file>

<file path=xl/styles.xml><?xml version="1.0" encoding="utf-8"?>
<styleSheet xmlns="http://schemas.openxmlformats.org/spreadsheetml/2006/main">
  <numFmts count="2">
    <numFmt numFmtId="164" formatCode="mm:ss.0;@"/>
    <numFmt numFmtId="165" formatCode="[h]:mm:ss;@"/>
  </numFmts>
  <fonts count="10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b/>
      <sz val="14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10"/>
      <color theme="1"/>
      <name val="Times New Roman"/>
      <family val="1"/>
    </font>
    <font>
      <b/>
      <u/>
      <sz val="10"/>
      <color rgb="FFFF0000"/>
      <name val="Times New Roman"/>
      <family val="1"/>
    </font>
    <font>
      <b/>
      <u/>
      <sz val="10"/>
      <color theme="1"/>
      <name val="Times New Roman"/>
      <family val="1"/>
    </font>
    <font>
      <b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3" borderId="7" xfId="0" applyFont="1" applyFill="1" applyBorder="1"/>
    <xf numFmtId="0" fontId="3" fillId="3" borderId="7" xfId="0" applyFont="1" applyFill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6" fillId="0" borderId="8" xfId="0" applyFont="1" applyBorder="1" applyAlignment="1">
      <alignment horizontal="center"/>
    </xf>
    <xf numFmtId="21" fontId="6" fillId="5" borderId="9" xfId="0" applyNumberFormat="1" applyFont="1" applyFill="1" applyBorder="1"/>
    <xf numFmtId="0" fontId="6" fillId="6" borderId="9" xfId="0" applyFont="1" applyFill="1" applyBorder="1" applyAlignment="1">
      <alignment horizontal="left"/>
    </xf>
    <xf numFmtId="0" fontId="6" fillId="6" borderId="9" xfId="0" applyFont="1" applyFill="1" applyBorder="1"/>
    <xf numFmtId="21" fontId="6" fillId="6" borderId="9" xfId="0" applyNumberFormat="1" applyFont="1" applyFill="1" applyBorder="1"/>
    <xf numFmtId="0" fontId="6" fillId="6" borderId="14" xfId="0" applyFont="1" applyFill="1" applyBorder="1"/>
    <xf numFmtId="0" fontId="6" fillId="0" borderId="10" xfId="0" applyFont="1" applyBorder="1" applyAlignment="1">
      <alignment horizontal="center"/>
    </xf>
    <xf numFmtId="21" fontId="6" fillId="5" borderId="0" xfId="0" applyNumberFormat="1" applyFont="1" applyFill="1" applyBorder="1"/>
    <xf numFmtId="0" fontId="6" fillId="4" borderId="0" xfId="0" applyFont="1" applyFill="1" applyBorder="1" applyAlignment="1">
      <alignment horizontal="left"/>
    </xf>
    <xf numFmtId="0" fontId="6" fillId="4" borderId="0" xfId="0" applyFont="1" applyFill="1" applyBorder="1"/>
    <xf numFmtId="21" fontId="6" fillId="4" borderId="0" xfId="0" applyNumberFormat="1" applyFont="1" applyFill="1" applyBorder="1"/>
    <xf numFmtId="0" fontId="6" fillId="4" borderId="5" xfId="0" applyFont="1" applyFill="1" applyBorder="1"/>
    <xf numFmtId="0" fontId="6" fillId="5" borderId="0" xfId="0" applyFont="1" applyFill="1" applyBorder="1" applyAlignment="1">
      <alignment horizontal="left"/>
    </xf>
    <xf numFmtId="0" fontId="6" fillId="5" borderId="0" xfId="0" applyFont="1" applyFill="1" applyBorder="1"/>
    <xf numFmtId="0" fontId="6" fillId="5" borderId="5" xfId="0" applyFont="1" applyFill="1" applyBorder="1"/>
    <xf numFmtId="0" fontId="6" fillId="6" borderId="0" xfId="0" applyFont="1" applyFill="1" applyBorder="1" applyAlignment="1">
      <alignment horizontal="left"/>
    </xf>
    <xf numFmtId="0" fontId="6" fillId="6" borderId="0" xfId="0" applyFont="1" applyFill="1" applyBorder="1"/>
    <xf numFmtId="21" fontId="6" fillId="6" borderId="0" xfId="0" applyNumberFormat="1" applyFont="1" applyFill="1" applyBorder="1"/>
    <xf numFmtId="0" fontId="6" fillId="6" borderId="5" xfId="0" applyFont="1" applyFill="1" applyBorder="1"/>
    <xf numFmtId="0" fontId="6" fillId="0" borderId="11" xfId="0" applyFont="1" applyBorder="1" applyAlignment="1">
      <alignment horizontal="center"/>
    </xf>
    <xf numFmtId="21" fontId="6" fillId="5" borderId="12" xfId="0" applyNumberFormat="1" applyFont="1" applyFill="1" applyBorder="1"/>
    <xf numFmtId="0" fontId="6" fillId="5" borderId="12" xfId="0" applyFont="1" applyFill="1" applyBorder="1" applyAlignment="1">
      <alignment horizontal="left"/>
    </xf>
    <xf numFmtId="0" fontId="6" fillId="5" borderId="12" xfId="0" applyFont="1" applyFill="1" applyBorder="1"/>
    <xf numFmtId="0" fontId="6" fillId="5" borderId="4" xfId="0" applyFont="1" applyFill="1" applyBorder="1"/>
    <xf numFmtId="0" fontId="6" fillId="7" borderId="0" xfId="0" applyFont="1" applyFill="1" applyAlignment="1">
      <alignment horizontal="center"/>
    </xf>
    <xf numFmtId="0" fontId="6" fillId="7" borderId="0" xfId="0" applyFont="1" applyFill="1" applyBorder="1" applyAlignment="1">
      <alignment horizontal="center"/>
    </xf>
    <xf numFmtId="21" fontId="6" fillId="7" borderId="0" xfId="0" applyNumberFormat="1" applyFont="1" applyFill="1" applyBorder="1"/>
    <xf numFmtId="0" fontId="6" fillId="7" borderId="0" xfId="0" applyFont="1" applyFill="1" applyBorder="1" applyAlignment="1">
      <alignment horizontal="left"/>
    </xf>
    <xf numFmtId="0" fontId="6" fillId="7" borderId="0" xfId="0" applyFont="1" applyFill="1" applyBorder="1"/>
    <xf numFmtId="0" fontId="6" fillId="7" borderId="0" xfId="0" applyFont="1" applyFill="1"/>
    <xf numFmtId="0" fontId="6" fillId="4" borderId="9" xfId="0" applyFont="1" applyFill="1" applyBorder="1" applyAlignment="1">
      <alignment horizontal="left"/>
    </xf>
    <xf numFmtId="0" fontId="6" fillId="4" borderId="9" xfId="0" applyFont="1" applyFill="1" applyBorder="1"/>
    <xf numFmtId="21" fontId="6" fillId="4" borderId="9" xfId="0" applyNumberFormat="1" applyFont="1" applyFill="1" applyBorder="1"/>
    <xf numFmtId="0" fontId="6" fillId="4" borderId="14" xfId="0" applyFont="1" applyFill="1" applyBorder="1"/>
    <xf numFmtId="0" fontId="6" fillId="7" borderId="0" xfId="0" applyFont="1" applyFill="1" applyAlignment="1">
      <alignment horizontal="left"/>
    </xf>
    <xf numFmtId="1" fontId="6" fillId="7" borderId="0" xfId="0" applyNumberFormat="1" applyFont="1" applyFill="1" applyAlignment="1">
      <alignment horizontal="center"/>
    </xf>
    <xf numFmtId="1" fontId="6" fillId="7" borderId="0" xfId="0" applyNumberFormat="1" applyFont="1" applyFill="1" applyBorder="1" applyAlignment="1">
      <alignment horizontal="center"/>
    </xf>
    <xf numFmtId="1" fontId="6" fillId="7" borderId="9" xfId="0" applyNumberFormat="1" applyFont="1" applyFill="1" applyBorder="1" applyAlignment="1">
      <alignment horizontal="center"/>
    </xf>
    <xf numFmtId="1" fontId="6" fillId="7" borderId="12" xfId="0" applyNumberFormat="1" applyFont="1" applyFill="1" applyBorder="1" applyAlignment="1">
      <alignment horizontal="center"/>
    </xf>
    <xf numFmtId="14" fontId="6" fillId="7" borderId="15" xfId="0" applyNumberFormat="1" applyFont="1" applyFill="1" applyBorder="1" applyAlignment="1">
      <alignment horizontal="center"/>
    </xf>
    <xf numFmtId="14" fontId="6" fillId="0" borderId="15" xfId="0" applyNumberFormat="1" applyFont="1" applyBorder="1" applyAlignment="1">
      <alignment horizontal="center"/>
    </xf>
    <xf numFmtId="0" fontId="6" fillId="7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8" borderId="8" xfId="0" applyFont="1" applyFill="1" applyBorder="1"/>
    <xf numFmtId="0" fontId="6" fillId="8" borderId="17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8" borderId="14" xfId="0" applyFont="1" applyFill="1" applyBorder="1" applyAlignment="1">
      <alignment horizontal="center"/>
    </xf>
    <xf numFmtId="1" fontId="6" fillId="0" borderId="9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1" fontId="6" fillId="8" borderId="5" xfId="0" applyNumberFormat="1" applyFont="1" applyFill="1" applyBorder="1" applyAlignment="1">
      <alignment horizontal="center"/>
    </xf>
    <xf numFmtId="1" fontId="6" fillId="0" borderId="12" xfId="0" applyNumberFormat="1" applyFont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4" fontId="6" fillId="7" borderId="7" xfId="0" applyNumberFormat="1" applyFont="1" applyFill="1" applyBorder="1" applyAlignment="1">
      <alignment horizontal="center"/>
    </xf>
    <xf numFmtId="14" fontId="6" fillId="0" borderId="7" xfId="0" applyNumberFormat="1" applyFont="1" applyBorder="1" applyAlignment="1">
      <alignment horizontal="center"/>
    </xf>
    <xf numFmtId="0" fontId="6" fillId="7" borderId="17" xfId="0" applyFont="1" applyFill="1" applyBorder="1" applyAlignment="1">
      <alignment horizontal="center"/>
    </xf>
    <xf numFmtId="0" fontId="6" fillId="7" borderId="16" xfId="0" applyFont="1" applyFill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21" fontId="6" fillId="9" borderId="10" xfId="0" applyNumberFormat="1" applyFont="1" applyFill="1" applyBorder="1"/>
    <xf numFmtId="0" fontId="6" fillId="9" borderId="10" xfId="0" applyFont="1" applyFill="1" applyBorder="1"/>
    <xf numFmtId="0" fontId="6" fillId="9" borderId="11" xfId="0" applyFont="1" applyFill="1" applyBorder="1"/>
    <xf numFmtId="21" fontId="6" fillId="9" borderId="11" xfId="0" applyNumberFormat="1" applyFont="1" applyFill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8" xfId="0" applyFont="1" applyBorder="1"/>
    <xf numFmtId="0" fontId="0" fillId="0" borderId="9" xfId="0" applyFont="1" applyBorder="1"/>
    <xf numFmtId="21" fontId="0" fillId="0" borderId="9" xfId="0" applyNumberFormat="1" applyFont="1" applyBorder="1"/>
    <xf numFmtId="0" fontId="0" fillId="0" borderId="9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0" xfId="0" applyFont="1" applyBorder="1"/>
    <xf numFmtId="0" fontId="0" fillId="0" borderId="0" xfId="0" applyFont="1" applyBorder="1"/>
    <xf numFmtId="21" fontId="0" fillId="0" borderId="0" xfId="0" applyNumberFormat="1" applyFont="1" applyBorder="1"/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46" fontId="0" fillId="0" borderId="0" xfId="0" applyNumberFormat="1" applyFont="1" applyBorder="1"/>
    <xf numFmtId="0" fontId="0" fillId="0" borderId="11" xfId="0" applyFont="1" applyBorder="1"/>
    <xf numFmtId="0" fontId="0" fillId="0" borderId="12" xfId="0" applyFont="1" applyBorder="1"/>
    <xf numFmtId="21" fontId="0" fillId="0" borderId="12" xfId="0" applyNumberFormat="1" applyFont="1" applyBorder="1"/>
    <xf numFmtId="0" fontId="0" fillId="0" borderId="1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164" fontId="0" fillId="0" borderId="0" xfId="0" applyNumberFormat="1"/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165" fontId="0" fillId="0" borderId="9" xfId="0" applyNumberFormat="1" applyBorder="1"/>
    <xf numFmtId="0" fontId="0" fillId="0" borderId="14" xfId="0" applyBorder="1"/>
    <xf numFmtId="0" fontId="0" fillId="0" borderId="10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0" fillId="0" borderId="5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2" xfId="0" applyBorder="1"/>
    <xf numFmtId="165" fontId="0" fillId="0" borderId="12" xfId="0" applyNumberFormat="1" applyBorder="1"/>
    <xf numFmtId="0" fontId="0" fillId="0" borderId="4" xfId="0" applyBorder="1"/>
    <xf numFmtId="0" fontId="0" fillId="0" borderId="0" xfId="0" applyFill="1" applyBorder="1"/>
    <xf numFmtId="0" fontId="6" fillId="8" borderId="8" xfId="0" applyFont="1" applyFill="1" applyBorder="1" applyAlignment="1">
      <alignment horizontal="center"/>
    </xf>
    <xf numFmtId="0" fontId="6" fillId="8" borderId="9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8" borderId="18" xfId="0" applyFont="1" applyFill="1" applyBorder="1" applyAlignment="1">
      <alignment horizontal="center"/>
    </xf>
    <xf numFmtId="21" fontId="6" fillId="4" borderId="8" xfId="0" applyNumberFormat="1" applyFont="1" applyFill="1" applyBorder="1"/>
    <xf numFmtId="21" fontId="6" fillId="4" borderId="10" xfId="0" applyNumberFormat="1" applyFont="1" applyFill="1" applyBorder="1"/>
    <xf numFmtId="0" fontId="6" fillId="4" borderId="10" xfId="0" applyFont="1" applyFill="1" applyBorder="1"/>
    <xf numFmtId="1" fontId="6" fillId="4" borderId="5" xfId="0" applyNumberFormat="1" applyFont="1" applyFill="1" applyBorder="1" applyAlignment="1">
      <alignment horizontal="center"/>
    </xf>
    <xf numFmtId="14" fontId="6" fillId="0" borderId="0" xfId="0" applyNumberFormat="1" applyFont="1" applyBorder="1" applyAlignment="1">
      <alignment horizontal="center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zoomScale="70" zoomScaleNormal="70" workbookViewId="0">
      <selection activeCell="D19" sqref="D19"/>
    </sheetView>
  </sheetViews>
  <sheetFormatPr defaultRowHeight="28.5"/>
  <cols>
    <col min="1" max="1" width="6" style="10" customWidth="1"/>
    <col min="2" max="2" width="27.5703125" style="9" customWidth="1"/>
    <col min="3" max="3" width="15.5703125" style="10" customWidth="1"/>
    <col min="4" max="4" width="12.42578125" style="10" customWidth="1"/>
    <col min="5" max="5" width="11.140625" style="10" customWidth="1"/>
    <col min="6" max="6" width="12.140625" style="10" customWidth="1"/>
    <col min="7" max="7" width="12.42578125" style="10" customWidth="1"/>
    <col min="8" max="8" width="12.140625" style="10" customWidth="1"/>
    <col min="9" max="9" width="7.5703125" style="10" customWidth="1"/>
    <col min="10" max="10" width="12.5703125" style="10" customWidth="1"/>
    <col min="11" max="11" width="15.5703125" style="10" customWidth="1"/>
    <col min="12" max="16384" width="9.140625" style="9"/>
  </cols>
  <sheetData>
    <row r="1" spans="1:11" s="7" customFormat="1" ht="44.25" customHeight="1" thickBot="1">
      <c r="A1" s="8"/>
      <c r="C1" s="8"/>
      <c r="D1" s="8">
        <v>8</v>
      </c>
      <c r="E1" s="8">
        <v>7</v>
      </c>
      <c r="F1" s="8">
        <v>21</v>
      </c>
      <c r="G1" s="8">
        <v>20</v>
      </c>
      <c r="H1" s="8">
        <v>20</v>
      </c>
      <c r="I1" s="8"/>
      <c r="J1" s="8"/>
      <c r="K1" s="8"/>
    </row>
    <row r="2" spans="1:11" ht="29.25" thickBot="1">
      <c r="B2" s="13" t="s">
        <v>9</v>
      </c>
      <c r="C2" s="30" t="s">
        <v>29</v>
      </c>
      <c r="D2" s="14" t="s">
        <v>10</v>
      </c>
      <c r="E2" s="14" t="s">
        <v>11</v>
      </c>
      <c r="F2" s="14" t="s">
        <v>12</v>
      </c>
      <c r="G2" s="14" t="s">
        <v>13</v>
      </c>
      <c r="H2" s="14" t="s">
        <v>14</v>
      </c>
      <c r="I2" s="22" t="s">
        <v>25</v>
      </c>
      <c r="J2" s="22" t="s">
        <v>26</v>
      </c>
      <c r="K2" s="30" t="s">
        <v>29</v>
      </c>
    </row>
    <row r="3" spans="1:11" s="11" customFormat="1" ht="21.75" customHeight="1">
      <c r="A3" s="27" t="s">
        <v>28</v>
      </c>
      <c r="B3" s="18" t="s">
        <v>20</v>
      </c>
      <c r="C3" s="23">
        <v>20</v>
      </c>
      <c r="D3" s="19">
        <v>8</v>
      </c>
      <c r="E3" s="19">
        <v>7</v>
      </c>
      <c r="F3" s="19">
        <v>21</v>
      </c>
      <c r="G3" s="19">
        <v>20</v>
      </c>
      <c r="H3" s="19">
        <v>20</v>
      </c>
      <c r="I3" s="23">
        <v>5</v>
      </c>
      <c r="J3" s="23">
        <v>1</v>
      </c>
      <c r="K3" s="23">
        <v>20</v>
      </c>
    </row>
    <row r="4" spans="1:11" s="11" customFormat="1" ht="21.75" customHeight="1">
      <c r="A4" s="28" t="s">
        <v>28</v>
      </c>
      <c r="B4" s="15" t="s">
        <v>23</v>
      </c>
      <c r="C4" s="24">
        <v>20</v>
      </c>
      <c r="D4" s="16">
        <v>8</v>
      </c>
      <c r="E4" s="16">
        <v>7</v>
      </c>
      <c r="F4" s="16">
        <v>21</v>
      </c>
      <c r="G4" s="16">
        <v>20</v>
      </c>
      <c r="H4" s="16">
        <v>20</v>
      </c>
      <c r="I4" s="24">
        <v>5</v>
      </c>
      <c r="J4" s="24">
        <v>1</v>
      </c>
      <c r="K4" s="24">
        <v>20</v>
      </c>
    </row>
    <row r="5" spans="1:11" s="11" customFormat="1" ht="21.75" customHeight="1">
      <c r="A5" s="28" t="s">
        <v>28</v>
      </c>
      <c r="B5" s="15" t="s">
        <v>19</v>
      </c>
      <c r="C5" s="24">
        <v>17</v>
      </c>
      <c r="D5" s="16">
        <v>8</v>
      </c>
      <c r="E5" s="16">
        <v>7</v>
      </c>
      <c r="F5" s="16">
        <v>21</v>
      </c>
      <c r="G5" s="16">
        <v>20</v>
      </c>
      <c r="H5" s="17">
        <v>18</v>
      </c>
      <c r="I5" s="24">
        <v>4</v>
      </c>
      <c r="J5" s="24">
        <v>3</v>
      </c>
      <c r="K5" s="24">
        <v>17</v>
      </c>
    </row>
    <row r="6" spans="1:11" s="11" customFormat="1" ht="21.75" customHeight="1">
      <c r="A6" s="28" t="s">
        <v>28</v>
      </c>
      <c r="B6" s="15" t="s">
        <v>21</v>
      </c>
      <c r="C6" s="24">
        <v>17</v>
      </c>
      <c r="D6" s="16">
        <v>8</v>
      </c>
      <c r="E6" s="16">
        <v>7</v>
      </c>
      <c r="F6" s="17">
        <v>20</v>
      </c>
      <c r="G6" s="16">
        <v>20</v>
      </c>
      <c r="H6" s="16">
        <v>20</v>
      </c>
      <c r="I6" s="24">
        <v>4</v>
      </c>
      <c r="J6" s="24">
        <v>3</v>
      </c>
      <c r="K6" s="24">
        <v>17</v>
      </c>
    </row>
    <row r="7" spans="1:11" s="11" customFormat="1" ht="21.75" customHeight="1">
      <c r="A7" s="28" t="s">
        <v>28</v>
      </c>
      <c r="B7" s="15" t="s">
        <v>17</v>
      </c>
      <c r="C7" s="24">
        <v>15</v>
      </c>
      <c r="D7" s="16">
        <v>8</v>
      </c>
      <c r="E7" s="16">
        <v>7</v>
      </c>
      <c r="F7" s="17">
        <v>25</v>
      </c>
      <c r="G7" s="16">
        <v>20</v>
      </c>
      <c r="H7" s="17">
        <v>18</v>
      </c>
      <c r="I7" s="24">
        <v>3</v>
      </c>
      <c r="J7" s="24">
        <v>5</v>
      </c>
      <c r="K7" s="24">
        <v>15</v>
      </c>
    </row>
    <row r="8" spans="1:11" s="11" customFormat="1" ht="21.75" customHeight="1">
      <c r="A8" s="28" t="s">
        <v>28</v>
      </c>
      <c r="B8" s="15" t="s">
        <v>22</v>
      </c>
      <c r="C8" s="24">
        <v>15</v>
      </c>
      <c r="D8" s="16">
        <v>8</v>
      </c>
      <c r="E8" s="16">
        <v>7</v>
      </c>
      <c r="F8" s="17">
        <v>19</v>
      </c>
      <c r="G8" s="17">
        <v>13</v>
      </c>
      <c r="H8" s="16">
        <v>20</v>
      </c>
      <c r="I8" s="24">
        <v>3</v>
      </c>
      <c r="J8" s="24">
        <v>5</v>
      </c>
      <c r="K8" s="24">
        <v>15</v>
      </c>
    </row>
    <row r="9" spans="1:11" s="11" customFormat="1" ht="21.75" customHeight="1" thickBot="1">
      <c r="A9" s="29" t="s">
        <v>28</v>
      </c>
      <c r="B9" s="20" t="s">
        <v>24</v>
      </c>
      <c r="C9" s="25">
        <v>13</v>
      </c>
      <c r="D9" s="26">
        <v>5</v>
      </c>
      <c r="E9" s="21">
        <v>7</v>
      </c>
      <c r="F9" s="21">
        <v>21</v>
      </c>
      <c r="G9" s="26">
        <v>19</v>
      </c>
      <c r="H9" s="26">
        <v>18</v>
      </c>
      <c r="I9" s="25">
        <v>2</v>
      </c>
      <c r="J9" s="25">
        <v>8</v>
      </c>
      <c r="K9" s="25">
        <v>13</v>
      </c>
    </row>
    <row r="10" spans="1:11" s="11" customFormat="1" ht="21.75" customHeight="1">
      <c r="A10" s="27" t="s">
        <v>27</v>
      </c>
      <c r="B10" s="18" t="s">
        <v>15</v>
      </c>
      <c r="C10" s="23">
        <v>20</v>
      </c>
      <c r="D10" s="19">
        <v>8</v>
      </c>
      <c r="E10" s="19">
        <v>7</v>
      </c>
      <c r="F10" s="19">
        <v>21</v>
      </c>
      <c r="G10" s="19">
        <v>20</v>
      </c>
      <c r="H10" s="19">
        <v>20</v>
      </c>
      <c r="I10" s="23">
        <v>5</v>
      </c>
      <c r="J10" s="23">
        <v>1</v>
      </c>
      <c r="K10" s="23">
        <v>20</v>
      </c>
    </row>
    <row r="11" spans="1:11" s="11" customFormat="1" ht="21.75" customHeight="1">
      <c r="A11" s="28" t="s">
        <v>27</v>
      </c>
      <c r="B11" s="15" t="s">
        <v>18</v>
      </c>
      <c r="C11" s="24">
        <v>20</v>
      </c>
      <c r="D11" s="16">
        <v>8</v>
      </c>
      <c r="E11" s="16">
        <v>7</v>
      </c>
      <c r="F11" s="16">
        <v>21</v>
      </c>
      <c r="G11" s="16">
        <v>20</v>
      </c>
      <c r="H11" s="16">
        <v>20</v>
      </c>
      <c r="I11" s="24">
        <v>5</v>
      </c>
      <c r="J11" s="24">
        <v>1</v>
      </c>
      <c r="K11" s="24">
        <v>20</v>
      </c>
    </row>
    <row r="12" spans="1:11" s="11" customFormat="1" ht="21.75" customHeight="1" thickBot="1">
      <c r="A12" s="29" t="s">
        <v>27</v>
      </c>
      <c r="B12" s="20" t="s">
        <v>16</v>
      </c>
      <c r="C12" s="25">
        <v>17</v>
      </c>
      <c r="D12" s="21">
        <v>8</v>
      </c>
      <c r="E12" s="26">
        <v>6</v>
      </c>
      <c r="F12" s="21">
        <v>21</v>
      </c>
      <c r="G12" s="21">
        <v>20</v>
      </c>
      <c r="H12" s="26">
        <v>18</v>
      </c>
      <c r="I12" s="25">
        <v>3</v>
      </c>
      <c r="J12" s="25">
        <v>3</v>
      </c>
      <c r="K12" s="25">
        <v>17</v>
      </c>
    </row>
    <row r="13" spans="1:11" s="11" customFormat="1" ht="21.75" customHeight="1">
      <c r="A13" s="12"/>
      <c r="C13" s="12"/>
      <c r="D13" s="12"/>
      <c r="E13" s="12"/>
      <c r="F13" s="12"/>
      <c r="G13" s="12"/>
      <c r="H13" s="12"/>
      <c r="I13" s="12"/>
      <c r="J13" s="12"/>
      <c r="K13" s="12"/>
    </row>
    <row r="14" spans="1:11" s="11" customFormat="1" ht="21.75" customHeight="1">
      <c r="A14" s="12"/>
      <c r="C14" s="12"/>
      <c r="D14" s="12"/>
      <c r="E14" s="12"/>
      <c r="F14" s="12"/>
      <c r="G14" s="12"/>
      <c r="H14" s="12"/>
      <c r="I14" s="12"/>
      <c r="J14" s="12"/>
      <c r="K14" s="12"/>
    </row>
    <row r="15" spans="1:11" s="11" customFormat="1" ht="21.75" customHeight="1">
      <c r="A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s="11" customFormat="1" ht="21.75" customHeight="1">
      <c r="A16" s="12"/>
      <c r="C16" s="12"/>
      <c r="D16" s="12"/>
      <c r="E16" s="12"/>
      <c r="F16" s="12"/>
      <c r="G16" s="12"/>
      <c r="H16" s="12"/>
      <c r="I16" s="12"/>
      <c r="J16" s="12"/>
      <c r="K16" s="12"/>
    </row>
    <row r="17" spans="1:11" s="11" customFormat="1" ht="21.75" customHeight="1">
      <c r="A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s="11" customFormat="1" ht="21.75" customHeight="1">
      <c r="A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s="11" customFormat="1" ht="21.75" customHeight="1">
      <c r="A19" s="12"/>
      <c r="C19" s="12"/>
      <c r="D19" s="12"/>
      <c r="E19" s="12"/>
      <c r="F19" s="12"/>
      <c r="G19" s="12"/>
      <c r="H19" s="12"/>
      <c r="I19" s="12"/>
      <c r="J19" s="12"/>
      <c r="K19" s="12"/>
    </row>
  </sheetData>
  <sortState ref="A3:K12">
    <sortCondition descending="1" ref="A3:A12"/>
    <sortCondition ref="J3:J12"/>
  </sortState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6"/>
  <sheetViews>
    <sheetView workbookViewId="0">
      <selection activeCell="E4" sqref="A4:E25"/>
    </sheetView>
  </sheetViews>
  <sheetFormatPr defaultRowHeight="12.75"/>
  <cols>
    <col min="1" max="1" width="6.140625" style="31" customWidth="1"/>
    <col min="2" max="2" width="3.85546875" style="32" customWidth="1"/>
    <col min="3" max="3" width="6.7109375" style="32" customWidth="1"/>
    <col min="4" max="4" width="5.140625" style="33" customWidth="1"/>
    <col min="5" max="5" width="51" style="32" customWidth="1"/>
    <col min="6" max="6" width="6.28515625" style="32" customWidth="1"/>
    <col min="7" max="16384" width="9.140625" style="32"/>
  </cols>
  <sheetData>
    <row r="2" spans="1:7">
      <c r="E2" s="34" t="s">
        <v>30</v>
      </c>
      <c r="F2" s="34"/>
    </row>
    <row r="3" spans="1:7" ht="13.5" thickBot="1">
      <c r="A3" s="31" t="s">
        <v>31</v>
      </c>
      <c r="B3" s="32" t="s">
        <v>32</v>
      </c>
      <c r="C3" s="32" t="s">
        <v>33</v>
      </c>
      <c r="D3" s="33" t="s">
        <v>34</v>
      </c>
      <c r="E3" s="35" t="s">
        <v>35</v>
      </c>
      <c r="F3" s="35" t="s">
        <v>36</v>
      </c>
      <c r="G3" s="32" t="s">
        <v>37</v>
      </c>
    </row>
    <row r="4" spans="1:7">
      <c r="A4" s="31">
        <v>20</v>
      </c>
      <c r="B4" s="36">
        <v>1</v>
      </c>
      <c r="C4" s="37">
        <f t="shared" ref="C4:C11" si="0">F4/D4</f>
        <v>4.7701719576719584E-3</v>
      </c>
      <c r="D4" s="38">
        <v>5.6</v>
      </c>
      <c r="E4" s="39" t="s">
        <v>38</v>
      </c>
      <c r="F4" s="40">
        <v>2.6712962962962966E-2</v>
      </c>
      <c r="G4" s="41" t="s">
        <v>39</v>
      </c>
    </row>
    <row r="5" spans="1:7">
      <c r="A5" s="31">
        <v>18</v>
      </c>
      <c r="B5" s="42">
        <v>2</v>
      </c>
      <c r="C5" s="43">
        <f t="shared" si="0"/>
        <v>4.8721926713947983E-3</v>
      </c>
      <c r="D5" s="44">
        <v>9.4</v>
      </c>
      <c r="E5" s="45" t="s">
        <v>40</v>
      </c>
      <c r="F5" s="46">
        <v>4.5798611111111109E-2</v>
      </c>
      <c r="G5" s="47" t="s">
        <v>39</v>
      </c>
    </row>
    <row r="6" spans="1:7">
      <c r="A6" s="31">
        <v>17</v>
      </c>
      <c r="B6" s="42">
        <v>3</v>
      </c>
      <c r="C6" s="43">
        <f t="shared" si="0"/>
        <v>5.2979390681003585E-3</v>
      </c>
      <c r="D6" s="48">
        <v>3.1</v>
      </c>
      <c r="E6" s="49" t="s">
        <v>41</v>
      </c>
      <c r="F6" s="43">
        <v>1.6423611111111111E-2</v>
      </c>
      <c r="G6" s="50" t="s">
        <v>39</v>
      </c>
    </row>
    <row r="7" spans="1:7">
      <c r="A7" s="31">
        <v>16</v>
      </c>
      <c r="B7" s="42">
        <v>4</v>
      </c>
      <c r="C7" s="43">
        <f t="shared" si="0"/>
        <v>5.4005456349206348E-3</v>
      </c>
      <c r="D7" s="51">
        <v>5.6</v>
      </c>
      <c r="E7" s="52" t="s">
        <v>42</v>
      </c>
      <c r="F7" s="53">
        <v>3.0243055555555554E-2</v>
      </c>
      <c r="G7" s="54" t="s">
        <v>39</v>
      </c>
    </row>
    <row r="8" spans="1:7">
      <c r="A8" s="31">
        <v>15</v>
      </c>
      <c r="B8" s="42">
        <v>5</v>
      </c>
      <c r="C8" s="43">
        <f t="shared" si="0"/>
        <v>5.6339605734767022E-3</v>
      </c>
      <c r="D8" s="48">
        <v>3.1</v>
      </c>
      <c r="E8" s="49" t="s">
        <v>43</v>
      </c>
      <c r="F8" s="43">
        <v>1.7465277777777777E-2</v>
      </c>
      <c r="G8" s="50" t="s">
        <v>39</v>
      </c>
    </row>
    <row r="9" spans="1:7">
      <c r="A9" s="31">
        <v>14</v>
      </c>
      <c r="B9" s="42">
        <v>6</v>
      </c>
      <c r="C9" s="43">
        <f t="shared" si="0"/>
        <v>5.6919642857142863E-3</v>
      </c>
      <c r="D9" s="51">
        <v>5.6</v>
      </c>
      <c r="E9" s="52" t="s">
        <v>44</v>
      </c>
      <c r="F9" s="53">
        <v>3.1875000000000001E-2</v>
      </c>
      <c r="G9" s="54" t="s">
        <v>39</v>
      </c>
    </row>
    <row r="10" spans="1:7">
      <c r="A10" s="31">
        <v>13</v>
      </c>
      <c r="B10" s="42">
        <v>7</v>
      </c>
      <c r="C10" s="43">
        <f t="shared" si="0"/>
        <v>5.7497013142174432E-3</v>
      </c>
      <c r="D10" s="48">
        <v>3.1</v>
      </c>
      <c r="E10" s="49" t="s">
        <v>45</v>
      </c>
      <c r="F10" s="43">
        <v>1.7824074074074076E-2</v>
      </c>
      <c r="G10" s="50" t="s">
        <v>39</v>
      </c>
    </row>
    <row r="11" spans="1:7" ht="13.5" thickBot="1">
      <c r="A11" s="31">
        <v>12</v>
      </c>
      <c r="B11" s="55">
        <v>8</v>
      </c>
      <c r="C11" s="56">
        <f t="shared" si="0"/>
        <v>6.4964157706093196E-3</v>
      </c>
      <c r="D11" s="57">
        <v>3.1</v>
      </c>
      <c r="E11" s="58" t="s">
        <v>46</v>
      </c>
      <c r="F11" s="56">
        <v>2.013888888888889E-2</v>
      </c>
      <c r="G11" s="59" t="s">
        <v>39</v>
      </c>
    </row>
    <row r="12" spans="1:7" s="65" customFormat="1">
      <c r="A12" s="60"/>
      <c r="B12" s="61"/>
      <c r="C12" s="62"/>
      <c r="D12" s="63"/>
      <c r="E12" s="64"/>
      <c r="F12" s="62"/>
      <c r="G12" s="64"/>
    </row>
    <row r="13" spans="1:7" ht="13.5" thickBot="1">
      <c r="B13" s="32" t="s">
        <v>32</v>
      </c>
      <c r="C13" s="32" t="s">
        <v>33</v>
      </c>
      <c r="D13" s="33" t="s">
        <v>34</v>
      </c>
      <c r="E13" s="35" t="s">
        <v>35</v>
      </c>
      <c r="F13" s="35"/>
      <c r="G13" s="32" t="s">
        <v>37</v>
      </c>
    </row>
    <row r="14" spans="1:7">
      <c r="A14" s="31">
        <v>20</v>
      </c>
      <c r="B14" s="36">
        <v>1</v>
      </c>
      <c r="C14" s="37">
        <f t="shared" ref="C14:C25" si="1">F14/D14</f>
        <v>3.8994779353821907E-3</v>
      </c>
      <c r="D14" s="66">
        <v>9.4</v>
      </c>
      <c r="E14" s="67" t="s">
        <v>47</v>
      </c>
      <c r="F14" s="68">
        <v>3.6655092592592593E-2</v>
      </c>
      <c r="G14" s="69" t="s">
        <v>48</v>
      </c>
    </row>
    <row r="15" spans="1:7">
      <c r="A15" s="31">
        <v>18</v>
      </c>
      <c r="B15" s="42">
        <v>2</v>
      </c>
      <c r="C15" s="43">
        <f t="shared" si="1"/>
        <v>4.1067294973544978E-3</v>
      </c>
      <c r="D15" s="51">
        <v>5.6</v>
      </c>
      <c r="E15" s="52" t="s">
        <v>49</v>
      </c>
      <c r="F15" s="53">
        <v>2.2997685185185187E-2</v>
      </c>
      <c r="G15" s="54" t="s">
        <v>48</v>
      </c>
    </row>
    <row r="16" spans="1:7">
      <c r="A16" s="31">
        <v>17</v>
      </c>
      <c r="B16" s="42">
        <v>3</v>
      </c>
      <c r="C16" s="43">
        <f t="shared" si="1"/>
        <v>4.2286706349206355E-3</v>
      </c>
      <c r="D16" s="51">
        <v>5.6</v>
      </c>
      <c r="E16" s="52" t="s">
        <v>50</v>
      </c>
      <c r="F16" s="53">
        <v>2.3680555555555555E-2</v>
      </c>
      <c r="G16" s="54" t="s">
        <v>48</v>
      </c>
    </row>
    <row r="17" spans="1:7">
      <c r="A17" s="31">
        <v>16</v>
      </c>
      <c r="B17" s="42">
        <v>4</v>
      </c>
      <c r="C17" s="43">
        <f t="shared" si="1"/>
        <v>4.3857473544973548E-3</v>
      </c>
      <c r="D17" s="51">
        <v>5.6</v>
      </c>
      <c r="E17" s="52" t="s">
        <v>51</v>
      </c>
      <c r="F17" s="53">
        <v>2.4560185185185185E-2</v>
      </c>
      <c r="G17" s="54" t="s">
        <v>48</v>
      </c>
    </row>
    <row r="18" spans="1:7">
      <c r="A18" s="31">
        <v>15</v>
      </c>
      <c r="B18" s="42">
        <v>5</v>
      </c>
      <c r="C18" s="43">
        <f t="shared" si="1"/>
        <v>4.6647652116402118E-3</v>
      </c>
      <c r="D18" s="51">
        <v>5.6</v>
      </c>
      <c r="E18" s="52" t="s">
        <v>52</v>
      </c>
      <c r="F18" s="53">
        <v>2.6122685185185183E-2</v>
      </c>
      <c r="G18" s="54" t="s">
        <v>48</v>
      </c>
    </row>
    <row r="19" spans="1:7">
      <c r="A19" s="31">
        <v>14</v>
      </c>
      <c r="B19" s="42">
        <v>6</v>
      </c>
      <c r="C19" s="43">
        <f t="shared" si="1"/>
        <v>4.8879794973544976E-3</v>
      </c>
      <c r="D19" s="51">
        <v>5.6</v>
      </c>
      <c r="E19" s="52" t="s">
        <v>53</v>
      </c>
      <c r="F19" s="53">
        <v>2.7372685185185184E-2</v>
      </c>
      <c r="G19" s="54" t="s">
        <v>48</v>
      </c>
    </row>
    <row r="20" spans="1:7">
      <c r="A20" s="31">
        <v>13</v>
      </c>
      <c r="B20" s="42">
        <v>7</v>
      </c>
      <c r="C20" s="43">
        <f t="shared" si="1"/>
        <v>5.0574570105820105E-3</v>
      </c>
      <c r="D20" s="51">
        <v>5.6</v>
      </c>
      <c r="E20" s="52" t="s">
        <v>54</v>
      </c>
      <c r="F20" s="53">
        <v>2.8321759259259258E-2</v>
      </c>
      <c r="G20" s="54" t="s">
        <v>48</v>
      </c>
    </row>
    <row r="21" spans="1:7">
      <c r="A21" s="31">
        <v>12</v>
      </c>
      <c r="B21" s="42">
        <v>8</v>
      </c>
      <c r="C21" s="43">
        <f t="shared" si="1"/>
        <v>5.7312334656084672E-3</v>
      </c>
      <c r="D21" s="51">
        <v>5.6</v>
      </c>
      <c r="E21" s="52" t="s">
        <v>55</v>
      </c>
      <c r="F21" s="53">
        <v>3.2094907407407412E-2</v>
      </c>
      <c r="G21" s="54" t="s">
        <v>48</v>
      </c>
    </row>
    <row r="22" spans="1:7">
      <c r="A22" s="31">
        <v>11</v>
      </c>
      <c r="B22" s="42">
        <v>9</v>
      </c>
      <c r="C22" s="43">
        <f t="shared" si="1"/>
        <v>6.2417328042328043E-3</v>
      </c>
      <c r="D22" s="51">
        <v>5.6</v>
      </c>
      <c r="E22" s="52" t="s">
        <v>56</v>
      </c>
      <c r="F22" s="53">
        <v>3.4953703703703702E-2</v>
      </c>
      <c r="G22" s="54" t="s">
        <v>48</v>
      </c>
    </row>
    <row r="23" spans="1:7">
      <c r="A23" s="31">
        <v>10</v>
      </c>
      <c r="B23" s="42">
        <v>10</v>
      </c>
      <c r="C23" s="43">
        <f t="shared" si="1"/>
        <v>6.5145502645502654E-3</v>
      </c>
      <c r="D23" s="51">
        <v>5.6</v>
      </c>
      <c r="E23" s="52" t="s">
        <v>57</v>
      </c>
      <c r="F23" s="53">
        <v>3.6481481481481483E-2</v>
      </c>
      <c r="G23" s="54" t="s">
        <v>48</v>
      </c>
    </row>
    <row r="24" spans="1:7">
      <c r="A24" s="31">
        <v>9</v>
      </c>
      <c r="B24" s="42">
        <v>11</v>
      </c>
      <c r="C24" s="43">
        <f t="shared" si="1"/>
        <v>6.6569593787335719E-3</v>
      </c>
      <c r="D24" s="48">
        <v>3.1</v>
      </c>
      <c r="E24" s="49" t="s">
        <v>58</v>
      </c>
      <c r="F24" s="43">
        <v>2.0636574074074075E-2</v>
      </c>
      <c r="G24" s="50" t="s">
        <v>48</v>
      </c>
    </row>
    <row r="25" spans="1:7" ht="13.5" thickBot="1">
      <c r="A25" s="31">
        <v>8</v>
      </c>
      <c r="B25" s="55">
        <v>12</v>
      </c>
      <c r="C25" s="56">
        <f t="shared" si="1"/>
        <v>7.6463560334528074E-3</v>
      </c>
      <c r="D25" s="57">
        <v>3.1</v>
      </c>
      <c r="E25" s="58" t="s">
        <v>59</v>
      </c>
      <c r="F25" s="56">
        <v>2.3703703703703703E-2</v>
      </c>
      <c r="G25" s="59" t="s">
        <v>48</v>
      </c>
    </row>
    <row r="26" spans="1:7" s="65" customFormat="1">
      <c r="A26" s="60"/>
      <c r="D26" s="7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5"/>
  <sheetViews>
    <sheetView workbookViewId="0">
      <selection activeCell="J6" sqref="J6"/>
    </sheetView>
  </sheetViews>
  <sheetFormatPr defaultRowHeight="15"/>
  <cols>
    <col min="1" max="1" width="21.85546875" style="99" customWidth="1"/>
    <col min="2" max="2" width="3.28515625" style="99" customWidth="1"/>
    <col min="3" max="5" width="9.140625" style="99"/>
    <col min="6" max="7" width="9.140625" style="100"/>
    <col min="8" max="16384" width="9.140625" style="99"/>
  </cols>
  <sheetData>
    <row r="1" spans="1:7" ht="15.75" thickBot="1">
      <c r="A1" s="99" t="s">
        <v>9</v>
      </c>
      <c r="B1" s="99" t="s">
        <v>106</v>
      </c>
      <c r="C1" s="99" t="s">
        <v>98</v>
      </c>
      <c r="D1" s="99" t="s">
        <v>99</v>
      </c>
      <c r="E1" s="99" t="s">
        <v>100</v>
      </c>
      <c r="F1" s="100" t="s">
        <v>92</v>
      </c>
      <c r="G1" s="100" t="s">
        <v>31</v>
      </c>
    </row>
    <row r="2" spans="1:7">
      <c r="A2" s="101" t="s">
        <v>101</v>
      </c>
      <c r="B2" s="102" t="s">
        <v>27</v>
      </c>
      <c r="C2" s="103">
        <v>1.5972222222222224E-2</v>
      </c>
      <c r="D2" s="103">
        <v>1.6469907407407405E-2</v>
      </c>
      <c r="E2" s="103">
        <f>D2-C2</f>
        <v>4.9768518518518087E-4</v>
      </c>
      <c r="F2" s="104">
        <v>1</v>
      </c>
      <c r="G2" s="105">
        <v>20</v>
      </c>
    </row>
    <row r="3" spans="1:7">
      <c r="A3" s="106" t="s">
        <v>102</v>
      </c>
      <c r="B3" s="107" t="s">
        <v>27</v>
      </c>
      <c r="C3" s="108">
        <v>1.7013888888888887E-2</v>
      </c>
      <c r="D3" s="108">
        <v>1.6423611111111111E-2</v>
      </c>
      <c r="E3" s="108">
        <f>C3-D3</f>
        <v>5.9027777777777637E-4</v>
      </c>
      <c r="F3" s="109">
        <v>2</v>
      </c>
      <c r="G3" s="110">
        <v>18</v>
      </c>
    </row>
    <row r="4" spans="1:7">
      <c r="A4" s="106" t="s">
        <v>119</v>
      </c>
      <c r="B4" s="107" t="s">
        <v>27</v>
      </c>
      <c r="C4" s="108">
        <v>2.2488425925925926E-2</v>
      </c>
      <c r="D4" s="108">
        <v>2.1122685185185185E-2</v>
      </c>
      <c r="E4" s="108">
        <f>C4-D4</f>
        <v>1.3657407407407403E-3</v>
      </c>
      <c r="F4" s="111">
        <v>13</v>
      </c>
      <c r="G4" s="110">
        <v>17</v>
      </c>
    </row>
    <row r="5" spans="1:7">
      <c r="A5" s="106" t="s">
        <v>105</v>
      </c>
      <c r="B5" s="107" t="s">
        <v>27</v>
      </c>
      <c r="C5" s="112">
        <v>2.4606481481481479E-2</v>
      </c>
      <c r="D5" s="108">
        <v>2.2499999999999996E-2</v>
      </c>
      <c r="E5" s="108">
        <f>C5-D5</f>
        <v>2.1064814814814835E-3</v>
      </c>
      <c r="F5" s="109">
        <v>3</v>
      </c>
      <c r="G5" s="110">
        <v>16</v>
      </c>
    </row>
    <row r="6" spans="1:7">
      <c r="A6" s="106" t="s">
        <v>103</v>
      </c>
      <c r="B6" s="107" t="s">
        <v>27</v>
      </c>
      <c r="C6" s="108">
        <v>1.6284722222222221E-2</v>
      </c>
      <c r="D6" s="108">
        <v>1.8935185185185183E-2</v>
      </c>
      <c r="E6" s="108">
        <f>D6-C6</f>
        <v>2.6504629629629621E-3</v>
      </c>
      <c r="F6" s="109">
        <v>4</v>
      </c>
      <c r="G6" s="110">
        <v>15</v>
      </c>
    </row>
    <row r="7" spans="1:7" ht="15.75" thickBot="1">
      <c r="A7" s="113" t="s">
        <v>104</v>
      </c>
      <c r="B7" s="114" t="s">
        <v>27</v>
      </c>
      <c r="C7" s="115">
        <v>2.3668981481481485E-2</v>
      </c>
      <c r="D7" s="114"/>
      <c r="E7" s="115">
        <f>C7-D7</f>
        <v>2.3668981481481485E-2</v>
      </c>
      <c r="F7" s="116">
        <v>5</v>
      </c>
      <c r="G7" s="117">
        <v>14</v>
      </c>
    </row>
    <row r="8" spans="1:7">
      <c r="A8" s="101" t="s">
        <v>112</v>
      </c>
      <c r="B8" s="102" t="s">
        <v>28</v>
      </c>
      <c r="C8" s="103">
        <v>2.0162037037037037E-2</v>
      </c>
      <c r="D8" s="103">
        <v>2.0300925925925927E-2</v>
      </c>
      <c r="E8" s="103">
        <f>D8-C8</f>
        <v>1.3888888888888978E-4</v>
      </c>
      <c r="F8" s="118">
        <v>1</v>
      </c>
      <c r="G8" s="105">
        <v>20</v>
      </c>
    </row>
    <row r="9" spans="1:7">
      <c r="A9" s="106" t="s">
        <v>113</v>
      </c>
      <c r="B9" s="107" t="s">
        <v>28</v>
      </c>
      <c r="C9" s="108">
        <v>1.4305555555555557E-2</v>
      </c>
      <c r="D9" s="108">
        <v>1.4166666666666666E-2</v>
      </c>
      <c r="E9" s="108">
        <f>C9-D9</f>
        <v>1.3888888888889152E-4</v>
      </c>
      <c r="F9" s="111">
        <v>1</v>
      </c>
      <c r="G9" s="110">
        <v>20</v>
      </c>
    </row>
    <row r="10" spans="1:7">
      <c r="A10" s="106" t="s">
        <v>114</v>
      </c>
      <c r="B10" s="107" t="s">
        <v>28</v>
      </c>
      <c r="C10" s="108">
        <v>1.4791666666666668E-2</v>
      </c>
      <c r="D10" s="108">
        <v>1.462962962962963E-2</v>
      </c>
      <c r="E10" s="108">
        <f>C10-D10</f>
        <v>1.6203703703703866E-4</v>
      </c>
      <c r="F10" s="111">
        <v>3</v>
      </c>
      <c r="G10" s="110">
        <v>17</v>
      </c>
    </row>
    <row r="11" spans="1:7">
      <c r="A11" s="106" t="s">
        <v>115</v>
      </c>
      <c r="B11" s="107" t="s">
        <v>28</v>
      </c>
      <c r="C11" s="108">
        <v>1.9768518518518515E-2</v>
      </c>
      <c r="D11" s="108">
        <v>1.9571759259259257E-2</v>
      </c>
      <c r="E11" s="108">
        <f>C11-D11</f>
        <v>1.9675925925925764E-4</v>
      </c>
      <c r="F11" s="111">
        <v>4</v>
      </c>
      <c r="G11" s="110">
        <v>16</v>
      </c>
    </row>
    <row r="12" spans="1:7">
      <c r="A12" s="106" t="s">
        <v>116</v>
      </c>
      <c r="B12" s="107" t="s">
        <v>28</v>
      </c>
      <c r="C12" s="108">
        <v>1.5266203703703705E-2</v>
      </c>
      <c r="D12" s="108">
        <v>1.556712962962963E-2</v>
      </c>
      <c r="E12" s="108">
        <f>D12-C12</f>
        <v>3.0092592592592497E-4</v>
      </c>
      <c r="F12" s="111">
        <v>5</v>
      </c>
      <c r="G12" s="110">
        <v>15</v>
      </c>
    </row>
    <row r="13" spans="1:7">
      <c r="A13" s="106" t="s">
        <v>85</v>
      </c>
      <c r="B13" s="107" t="s">
        <v>28</v>
      </c>
      <c r="C13" s="108">
        <v>2.0196759259259258E-2</v>
      </c>
      <c r="D13" s="108">
        <v>1.982638888888889E-2</v>
      </c>
      <c r="E13" s="108">
        <f>C13-D13</f>
        <v>3.7037037037036813E-4</v>
      </c>
      <c r="F13" s="111">
        <v>6</v>
      </c>
      <c r="G13" s="110">
        <v>14</v>
      </c>
    </row>
    <row r="14" spans="1:7">
      <c r="A14" s="106" t="s">
        <v>70</v>
      </c>
      <c r="B14" s="107" t="s">
        <v>28</v>
      </c>
      <c r="C14" s="108">
        <v>1.7314814814814814E-2</v>
      </c>
      <c r="D14" s="108">
        <v>1.7696759259259259E-2</v>
      </c>
      <c r="E14" s="108">
        <f>D14-C14</f>
        <v>3.8194444444444517E-4</v>
      </c>
      <c r="F14" s="111">
        <v>7</v>
      </c>
      <c r="G14" s="110">
        <v>13</v>
      </c>
    </row>
    <row r="15" spans="1:7">
      <c r="A15" s="106" t="s">
        <v>88</v>
      </c>
      <c r="B15" s="107" t="s">
        <v>28</v>
      </c>
      <c r="C15" s="108">
        <v>1.7777777777777778E-2</v>
      </c>
      <c r="D15" s="108">
        <v>1.7164351851851851E-2</v>
      </c>
      <c r="E15" s="108">
        <f>C15-D15</f>
        <v>6.1342592592592698E-4</v>
      </c>
      <c r="F15" s="111">
        <v>8</v>
      </c>
      <c r="G15" s="110">
        <v>12</v>
      </c>
    </row>
    <row r="16" spans="1:7">
      <c r="A16" s="106" t="s">
        <v>117</v>
      </c>
      <c r="B16" s="107" t="s">
        <v>28</v>
      </c>
      <c r="C16" s="108">
        <v>2.4861111111111108E-2</v>
      </c>
      <c r="D16" s="108">
        <v>2.5532407407407406E-2</v>
      </c>
      <c r="E16" s="108">
        <f>D16-C16</f>
        <v>6.7129629629629831E-4</v>
      </c>
      <c r="F16" s="111">
        <v>9</v>
      </c>
      <c r="G16" s="110">
        <v>11</v>
      </c>
    </row>
    <row r="17" spans="1:7">
      <c r="A17" s="106" t="s">
        <v>118</v>
      </c>
      <c r="B17" s="107" t="s">
        <v>28</v>
      </c>
      <c r="C17" s="108">
        <v>1.3449074074074073E-2</v>
      </c>
      <c r="D17" s="108">
        <v>1.2743055555555556E-2</v>
      </c>
      <c r="E17" s="108">
        <f>C17-D17</f>
        <v>7.0601851851851728E-4</v>
      </c>
      <c r="F17" s="111">
        <v>10</v>
      </c>
      <c r="G17" s="110">
        <v>10</v>
      </c>
    </row>
    <row r="18" spans="1:7">
      <c r="A18" s="106" t="s">
        <v>82</v>
      </c>
      <c r="B18" s="107" t="s">
        <v>28</v>
      </c>
      <c r="C18" s="108">
        <v>2.4849537037037035E-2</v>
      </c>
      <c r="D18" s="108">
        <v>2.5567129629629634E-2</v>
      </c>
      <c r="E18" s="108">
        <f>D18-C18</f>
        <v>7.1759259259259953E-4</v>
      </c>
      <c r="F18" s="111">
        <v>11</v>
      </c>
      <c r="G18" s="110">
        <v>9</v>
      </c>
    </row>
    <row r="19" spans="1:7">
      <c r="A19" s="106" t="s">
        <v>69</v>
      </c>
      <c r="B19" s="107" t="s">
        <v>28</v>
      </c>
      <c r="C19" s="108">
        <v>1.577546296296296E-2</v>
      </c>
      <c r="D19" s="108">
        <v>1.5046296296296295E-2</v>
      </c>
      <c r="E19" s="108">
        <f>C19-D19</f>
        <v>7.2916666666666442E-4</v>
      </c>
      <c r="F19" s="111">
        <v>12</v>
      </c>
      <c r="G19" s="110">
        <v>8</v>
      </c>
    </row>
    <row r="20" spans="1:7">
      <c r="A20" s="106" t="s">
        <v>120</v>
      </c>
      <c r="B20" s="107" t="s">
        <v>28</v>
      </c>
      <c r="C20" s="108">
        <v>1.8738425925925926E-2</v>
      </c>
      <c r="D20" s="108">
        <v>2.0173611111111111E-2</v>
      </c>
      <c r="E20" s="108">
        <f>D20-C20</f>
        <v>1.4351851851851852E-3</v>
      </c>
      <c r="F20" s="111">
        <v>14</v>
      </c>
      <c r="G20" s="110">
        <v>7</v>
      </c>
    </row>
    <row r="21" spans="1:7">
      <c r="A21" s="106" t="s">
        <v>71</v>
      </c>
      <c r="B21" s="107" t="s">
        <v>28</v>
      </c>
      <c r="C21" s="108">
        <v>1.7708333333333333E-2</v>
      </c>
      <c r="D21" s="108">
        <v>1.6203703703703703E-2</v>
      </c>
      <c r="E21" s="108">
        <f>C21-D21</f>
        <v>1.5046296296296301E-3</v>
      </c>
      <c r="F21" s="111">
        <v>15</v>
      </c>
      <c r="G21" s="110">
        <v>6</v>
      </c>
    </row>
    <row r="22" spans="1:7">
      <c r="A22" s="106" t="s">
        <v>121</v>
      </c>
      <c r="B22" s="107" t="s">
        <v>28</v>
      </c>
      <c r="C22" s="108">
        <v>1.9895833333333331E-2</v>
      </c>
      <c r="D22" s="108">
        <v>1.8090277777777778E-2</v>
      </c>
      <c r="E22" s="108">
        <f>C22-D22</f>
        <v>1.8055555555555533E-3</v>
      </c>
      <c r="F22" s="111">
        <v>16</v>
      </c>
      <c r="G22" s="110">
        <v>5</v>
      </c>
    </row>
    <row r="23" spans="1:7">
      <c r="A23" s="106" t="s">
        <v>122</v>
      </c>
      <c r="B23" s="107" t="s">
        <v>28</v>
      </c>
      <c r="C23" s="108">
        <v>2.0347222222222221E-2</v>
      </c>
      <c r="D23" s="108">
        <v>1.849537037037037E-2</v>
      </c>
      <c r="E23" s="108">
        <f>C23-D23</f>
        <v>1.8518518518518511E-3</v>
      </c>
      <c r="F23" s="111">
        <v>17</v>
      </c>
      <c r="G23" s="110">
        <v>4</v>
      </c>
    </row>
    <row r="24" spans="1:7">
      <c r="A24" s="106" t="s">
        <v>73</v>
      </c>
      <c r="B24" s="107" t="s">
        <v>28</v>
      </c>
      <c r="C24" s="108">
        <v>2.6053240740740738E-2</v>
      </c>
      <c r="D24" s="108">
        <v>2.3460648148148147E-2</v>
      </c>
      <c r="E24" s="108">
        <f>C24-D24</f>
        <v>2.5925925925925908E-3</v>
      </c>
      <c r="F24" s="111">
        <v>18</v>
      </c>
      <c r="G24" s="110">
        <v>3</v>
      </c>
    </row>
    <row r="25" spans="1:7" ht="15.75" thickBot="1">
      <c r="A25" s="113" t="s">
        <v>123</v>
      </c>
      <c r="B25" s="114" t="s">
        <v>28</v>
      </c>
      <c r="C25" s="115">
        <v>2.5624999999999998E-2</v>
      </c>
      <c r="D25" s="115">
        <v>2.1030092592592597E-2</v>
      </c>
      <c r="E25" s="115">
        <f>C25-D25</f>
        <v>4.5949074074074017E-3</v>
      </c>
      <c r="F25" s="119">
        <v>19</v>
      </c>
      <c r="G25" s="117">
        <v>2</v>
      </c>
    </row>
  </sheetData>
  <sortState ref="A2:F25">
    <sortCondition ref="B2:B25"/>
    <sortCondition ref="E2:E2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H10" sqref="H10"/>
    </sheetView>
  </sheetViews>
  <sheetFormatPr defaultRowHeight="15"/>
  <cols>
    <col min="1" max="2" width="4.28515625" customWidth="1"/>
    <col min="3" max="3" width="9.140625" style="123"/>
    <col min="4" max="4" width="23.140625" customWidth="1"/>
    <col min="6" max="6" width="5.85546875" customWidth="1"/>
    <col min="7" max="7" width="17" customWidth="1"/>
  </cols>
  <sheetData>
    <row r="1" spans="1:7" ht="18">
      <c r="C1" s="124" t="s">
        <v>126</v>
      </c>
      <c r="E1" s="122"/>
    </row>
    <row r="2" spans="1:7" ht="15.75" thickBot="1">
      <c r="A2" t="s">
        <v>144</v>
      </c>
      <c r="B2" t="s">
        <v>25</v>
      </c>
      <c r="C2" s="123" t="s">
        <v>145</v>
      </c>
      <c r="D2" t="s">
        <v>146</v>
      </c>
      <c r="E2" s="122" t="s">
        <v>36</v>
      </c>
    </row>
    <row r="3" spans="1:7">
      <c r="A3" s="125" t="s">
        <v>27</v>
      </c>
      <c r="B3" s="127">
        <v>20</v>
      </c>
      <c r="C3" s="126">
        <v>1</v>
      </c>
      <c r="D3" s="127" t="s">
        <v>101</v>
      </c>
      <c r="E3" s="128">
        <v>7.6388888888888893E-4</v>
      </c>
      <c r="F3" s="129"/>
    </row>
    <row r="4" spans="1:7">
      <c r="A4" s="130" t="s">
        <v>27</v>
      </c>
      <c r="B4" s="132">
        <v>18</v>
      </c>
      <c r="C4" s="131">
        <v>3</v>
      </c>
      <c r="D4" s="132" t="s">
        <v>102</v>
      </c>
      <c r="E4" s="133">
        <v>8.1018518518518516E-4</v>
      </c>
      <c r="F4" s="134"/>
    </row>
    <row r="5" spans="1:7">
      <c r="A5" s="130" t="s">
        <v>27</v>
      </c>
      <c r="B5" s="132">
        <v>17</v>
      </c>
      <c r="C5" s="131">
        <v>11</v>
      </c>
      <c r="D5" s="132" t="s">
        <v>135</v>
      </c>
      <c r="E5" s="133">
        <v>1.0069444444444444E-3</v>
      </c>
      <c r="F5" s="134"/>
    </row>
    <row r="6" spans="1:7">
      <c r="A6" s="130" t="s">
        <v>27</v>
      </c>
      <c r="B6" s="140">
        <v>16</v>
      </c>
      <c r="C6" s="131">
        <v>11</v>
      </c>
      <c r="D6" s="132" t="s">
        <v>136</v>
      </c>
      <c r="E6" s="133">
        <v>1.0069444444444444E-3</v>
      </c>
      <c r="F6" s="134"/>
    </row>
    <row r="7" spans="1:7">
      <c r="A7" s="130" t="s">
        <v>27</v>
      </c>
      <c r="B7" s="140">
        <v>15</v>
      </c>
      <c r="C7" s="131">
        <v>16</v>
      </c>
      <c r="D7" s="132" t="s">
        <v>18</v>
      </c>
      <c r="E7" s="133">
        <v>1.0532407407407407E-3</v>
      </c>
      <c r="F7" s="134"/>
    </row>
    <row r="8" spans="1:7">
      <c r="A8" s="130" t="s">
        <v>27</v>
      </c>
      <c r="B8" s="140">
        <v>14</v>
      </c>
      <c r="C8" s="131">
        <v>19</v>
      </c>
      <c r="D8" s="132" t="s">
        <v>142</v>
      </c>
      <c r="E8" s="133">
        <v>1.2037037037037038E-3</v>
      </c>
      <c r="F8" s="134"/>
    </row>
    <row r="9" spans="1:7" ht="15.75" thickBot="1">
      <c r="A9" s="135" t="s">
        <v>27</v>
      </c>
      <c r="B9" s="137">
        <v>13</v>
      </c>
      <c r="C9" s="136">
        <v>21</v>
      </c>
      <c r="D9" s="137" t="s">
        <v>143</v>
      </c>
      <c r="E9" s="138">
        <v>1.261574074074074E-3</v>
      </c>
      <c r="F9" s="139"/>
    </row>
    <row r="10" spans="1:7">
      <c r="A10" s="125" t="s">
        <v>28</v>
      </c>
      <c r="B10" s="127">
        <v>20</v>
      </c>
      <c r="C10" s="126">
        <v>1</v>
      </c>
      <c r="D10" s="127" t="s">
        <v>127</v>
      </c>
      <c r="E10" s="128">
        <v>7.6388888888888893E-4</v>
      </c>
      <c r="F10" s="129"/>
    </row>
    <row r="11" spans="1:7">
      <c r="A11" s="130" t="s">
        <v>28</v>
      </c>
      <c r="B11" s="140">
        <v>18</v>
      </c>
      <c r="C11" s="131">
        <v>4</v>
      </c>
      <c r="D11" s="132" t="s">
        <v>128</v>
      </c>
      <c r="E11" s="133">
        <v>8.449074074074075E-4</v>
      </c>
      <c r="F11" s="134"/>
    </row>
    <row r="12" spans="1:7">
      <c r="A12" s="130" t="s">
        <v>28</v>
      </c>
      <c r="B12" s="140">
        <v>17</v>
      </c>
      <c r="C12" s="131">
        <v>5</v>
      </c>
      <c r="D12" s="132" t="s">
        <v>129</v>
      </c>
      <c r="E12" s="133">
        <v>8.7962962962962962E-4</v>
      </c>
      <c r="F12" s="134"/>
    </row>
    <row r="13" spans="1:7">
      <c r="A13" s="130" t="s">
        <v>28</v>
      </c>
      <c r="B13" s="140">
        <v>17</v>
      </c>
      <c r="C13" s="131">
        <v>5</v>
      </c>
      <c r="D13" s="132" t="s">
        <v>19</v>
      </c>
      <c r="E13" s="133">
        <v>8.7962962962962962E-4</v>
      </c>
      <c r="F13" s="134"/>
    </row>
    <row r="14" spans="1:7">
      <c r="A14" s="130" t="s">
        <v>28</v>
      </c>
      <c r="B14" s="140">
        <v>15</v>
      </c>
      <c r="C14" s="131">
        <v>7</v>
      </c>
      <c r="D14" s="132" t="s">
        <v>130</v>
      </c>
      <c r="E14" s="133">
        <v>9.2592592592592585E-4</v>
      </c>
      <c r="F14" s="134"/>
    </row>
    <row r="15" spans="1:7">
      <c r="A15" s="130" t="s">
        <v>28</v>
      </c>
      <c r="B15" s="140">
        <v>15</v>
      </c>
      <c r="C15" s="131">
        <v>8</v>
      </c>
      <c r="D15" s="132" t="s">
        <v>131</v>
      </c>
      <c r="E15" s="133">
        <v>9.2592592592592585E-4</v>
      </c>
      <c r="F15" s="134"/>
      <c r="G15" s="133" t="s">
        <v>147</v>
      </c>
    </row>
    <row r="16" spans="1:7">
      <c r="A16" s="130" t="s">
        <v>28</v>
      </c>
      <c r="B16" s="140">
        <v>13</v>
      </c>
      <c r="C16" s="131">
        <v>9</v>
      </c>
      <c r="D16" s="132" t="s">
        <v>21</v>
      </c>
      <c r="E16" s="133">
        <v>9.4907407407407408E-4</v>
      </c>
      <c r="F16" s="134"/>
    </row>
    <row r="17" spans="1:6">
      <c r="A17" s="130" t="s">
        <v>28</v>
      </c>
      <c r="B17" s="140">
        <v>12</v>
      </c>
      <c r="C17" s="131">
        <v>10</v>
      </c>
      <c r="D17" s="132" t="s">
        <v>134</v>
      </c>
      <c r="E17" s="133">
        <v>9.7222222222222209E-4</v>
      </c>
      <c r="F17" s="134"/>
    </row>
    <row r="18" spans="1:6">
      <c r="A18" s="130" t="s">
        <v>28</v>
      </c>
      <c r="B18" s="140">
        <v>11</v>
      </c>
      <c r="C18" s="131">
        <v>13</v>
      </c>
      <c r="D18" s="132" t="s">
        <v>137</v>
      </c>
      <c r="E18" s="133">
        <v>1.0185185185185186E-3</v>
      </c>
      <c r="F18" s="134"/>
    </row>
    <row r="19" spans="1:6">
      <c r="A19" s="130" t="s">
        <v>28</v>
      </c>
      <c r="B19" s="140">
        <v>11</v>
      </c>
      <c r="C19" s="131">
        <v>13</v>
      </c>
      <c r="D19" s="132" t="s">
        <v>138</v>
      </c>
      <c r="E19" s="133">
        <v>1.0185185185185186E-3</v>
      </c>
      <c r="F19" s="134"/>
    </row>
    <row r="20" spans="1:6">
      <c r="A20" s="130" t="s">
        <v>28</v>
      </c>
      <c r="B20" s="140">
        <v>9</v>
      </c>
      <c r="C20" s="131">
        <v>15</v>
      </c>
      <c r="D20" s="132" t="s">
        <v>139</v>
      </c>
      <c r="E20" s="133">
        <v>1.0300925925925926E-3</v>
      </c>
      <c r="F20" s="134"/>
    </row>
    <row r="21" spans="1:6">
      <c r="A21" s="130" t="s">
        <v>28</v>
      </c>
      <c r="B21" s="140">
        <v>8</v>
      </c>
      <c r="C21" s="131">
        <v>17</v>
      </c>
      <c r="D21" s="132" t="s">
        <v>140</v>
      </c>
      <c r="E21" s="133">
        <v>1.0995370370370371E-3</v>
      </c>
      <c r="F21" s="134"/>
    </row>
    <row r="22" spans="1:6">
      <c r="A22" s="130" t="s">
        <v>28</v>
      </c>
      <c r="B22" s="140">
        <v>7</v>
      </c>
      <c r="C22" s="131">
        <v>18</v>
      </c>
      <c r="D22" s="132" t="s">
        <v>20</v>
      </c>
      <c r="E22" s="133">
        <v>1.1226851851851851E-3</v>
      </c>
      <c r="F22" s="134"/>
    </row>
    <row r="23" spans="1:6">
      <c r="A23" s="130" t="s">
        <v>28</v>
      </c>
      <c r="B23" s="140">
        <v>6</v>
      </c>
      <c r="C23" s="131">
        <v>20</v>
      </c>
      <c r="D23" s="132" t="s">
        <v>17</v>
      </c>
      <c r="E23" s="133">
        <v>1.2152777777777778E-3</v>
      </c>
      <c r="F23" s="134"/>
    </row>
    <row r="24" spans="1:6">
      <c r="A24" s="130" t="s">
        <v>28</v>
      </c>
      <c r="B24" s="140">
        <v>5</v>
      </c>
      <c r="C24" s="131"/>
      <c r="D24" s="132" t="s">
        <v>132</v>
      </c>
      <c r="E24" s="133">
        <v>9.7222222222222209E-4</v>
      </c>
      <c r="F24" s="134" t="s">
        <v>133</v>
      </c>
    </row>
    <row r="25" spans="1:6" ht="15.75" thickBot="1">
      <c r="A25" s="135" t="s">
        <v>28</v>
      </c>
      <c r="B25" s="137">
        <v>4</v>
      </c>
      <c r="C25" s="136"/>
      <c r="D25" s="137" t="s">
        <v>141</v>
      </c>
      <c r="E25" s="138">
        <v>1.1342592592592591E-3</v>
      </c>
      <c r="F25" s="139" t="s">
        <v>133</v>
      </c>
    </row>
  </sheetData>
  <sortState ref="A3:F26">
    <sortCondition ref="A3:A26"/>
    <sortCondition ref="C3:C26"/>
  </sortState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60"/>
  <sheetViews>
    <sheetView topLeftCell="A36" workbookViewId="0">
      <selection activeCell="M29" sqref="M29"/>
    </sheetView>
  </sheetViews>
  <sheetFormatPr defaultRowHeight="14.25" customHeight="1"/>
  <cols>
    <col min="1" max="1" width="5.140625" style="32" customWidth="1"/>
    <col min="2" max="2" width="21.85546875" style="32" customWidth="1"/>
    <col min="3" max="3" width="10" style="60" customWidth="1"/>
    <col min="4" max="4" width="10.42578125" style="60" customWidth="1"/>
    <col min="5" max="5" width="10.42578125" style="31" customWidth="1"/>
    <col min="6" max="6" width="9.140625" style="31"/>
    <col min="7" max="7" width="11" style="31" customWidth="1"/>
    <col min="8" max="9" width="0.7109375" style="31" customWidth="1"/>
    <col min="10" max="10" width="7.42578125" style="31" customWidth="1"/>
    <col min="11" max="11" width="2" style="32" customWidth="1"/>
    <col min="12" max="16384" width="9.140625" style="32"/>
  </cols>
  <sheetData>
    <row r="1" spans="1:10" ht="14.25" customHeight="1">
      <c r="C1" s="75">
        <v>41269</v>
      </c>
      <c r="D1" s="75">
        <v>41272</v>
      </c>
      <c r="E1" s="76">
        <v>41275</v>
      </c>
      <c r="F1" s="76">
        <v>41277</v>
      </c>
      <c r="G1" s="76">
        <v>41279</v>
      </c>
      <c r="H1" s="152"/>
      <c r="I1" s="152"/>
    </row>
    <row r="2" spans="1:10" ht="14.25" customHeight="1" thickBot="1">
      <c r="C2" s="77" t="s">
        <v>93</v>
      </c>
      <c r="D2" s="77" t="s">
        <v>94</v>
      </c>
      <c r="E2" s="78" t="s">
        <v>95</v>
      </c>
      <c r="F2" s="78" t="s">
        <v>96</v>
      </c>
      <c r="G2" s="78" t="s">
        <v>97</v>
      </c>
      <c r="H2" s="143"/>
      <c r="I2" s="143"/>
    </row>
    <row r="3" spans="1:10" ht="14.25" customHeight="1" thickBot="1">
      <c r="A3" s="32" t="s">
        <v>92</v>
      </c>
      <c r="B3" s="79" t="s">
        <v>9</v>
      </c>
      <c r="C3" s="80" t="s">
        <v>78</v>
      </c>
      <c r="D3" s="81" t="s">
        <v>77</v>
      </c>
      <c r="E3" s="81" t="s">
        <v>79</v>
      </c>
      <c r="F3" s="81" t="s">
        <v>89</v>
      </c>
      <c r="G3" s="147" t="s">
        <v>90</v>
      </c>
      <c r="H3" s="142"/>
      <c r="I3" s="142"/>
      <c r="J3" s="146" t="s">
        <v>91</v>
      </c>
    </row>
    <row r="4" spans="1:10" ht="14.25" customHeight="1">
      <c r="A4" s="31"/>
      <c r="B4" s="148" t="s">
        <v>107</v>
      </c>
      <c r="C4" s="73" t="s">
        <v>151</v>
      </c>
      <c r="D4" s="73" t="s">
        <v>151</v>
      </c>
      <c r="E4" s="83">
        <v>20</v>
      </c>
      <c r="F4" s="83">
        <v>20</v>
      </c>
      <c r="G4" s="83" t="s">
        <v>151</v>
      </c>
      <c r="H4" s="84">
        <v>0</v>
      </c>
      <c r="I4" s="84">
        <v>0</v>
      </c>
      <c r="J4" s="151">
        <f t="shared" ref="J4:J22" si="0">LARGE(C4:I4,1)+ LARGE(C4:I4,2)+LARGE(C4:I4,3)</f>
        <v>40</v>
      </c>
    </row>
    <row r="5" spans="1:10" ht="14.25" customHeight="1">
      <c r="A5" s="31"/>
      <c r="B5" s="149" t="s">
        <v>62</v>
      </c>
      <c r="C5" s="72">
        <v>20</v>
      </c>
      <c r="D5" s="72">
        <v>17</v>
      </c>
      <c r="E5" s="84"/>
      <c r="F5" s="84"/>
      <c r="G5" s="84"/>
      <c r="H5" s="84">
        <v>0</v>
      </c>
      <c r="I5" s="84">
        <v>0</v>
      </c>
      <c r="J5" s="151">
        <f t="shared" si="0"/>
        <v>37</v>
      </c>
    </row>
    <row r="6" spans="1:10" ht="14.25" customHeight="1">
      <c r="A6" s="31"/>
      <c r="B6" s="149" t="s">
        <v>108</v>
      </c>
      <c r="C6" s="72"/>
      <c r="D6" s="72"/>
      <c r="E6" s="84">
        <v>18</v>
      </c>
      <c r="F6" s="84">
        <v>18</v>
      </c>
      <c r="G6" s="84"/>
      <c r="H6" s="84">
        <v>0</v>
      </c>
      <c r="I6" s="84">
        <v>0</v>
      </c>
      <c r="J6" s="151">
        <f t="shared" si="0"/>
        <v>36</v>
      </c>
    </row>
    <row r="7" spans="1:10" ht="14.25" customHeight="1">
      <c r="A7" s="31"/>
      <c r="B7" s="150" t="s">
        <v>119</v>
      </c>
      <c r="C7" s="72"/>
      <c r="D7" s="72">
        <v>12</v>
      </c>
      <c r="E7" s="84"/>
      <c r="F7" s="84">
        <v>13</v>
      </c>
      <c r="G7" s="84"/>
      <c r="H7" s="84">
        <v>0</v>
      </c>
      <c r="I7" s="84">
        <v>0</v>
      </c>
      <c r="J7" s="151">
        <f t="shared" si="0"/>
        <v>25</v>
      </c>
    </row>
    <row r="8" spans="1:10" ht="14.25" customHeight="1">
      <c r="A8" s="31"/>
      <c r="B8" s="149" t="s">
        <v>60</v>
      </c>
      <c r="C8" s="72"/>
      <c r="D8" s="72">
        <v>20</v>
      </c>
      <c r="E8" s="84"/>
      <c r="F8" s="84"/>
      <c r="G8" s="84"/>
      <c r="H8" s="84">
        <v>0</v>
      </c>
      <c r="I8" s="84">
        <v>0</v>
      </c>
      <c r="J8" s="151">
        <f t="shared" si="0"/>
        <v>20</v>
      </c>
    </row>
    <row r="9" spans="1:10" ht="14.25" customHeight="1">
      <c r="A9" s="31"/>
      <c r="B9" s="149" t="s">
        <v>80</v>
      </c>
      <c r="C9" s="72">
        <v>20</v>
      </c>
      <c r="D9" s="72"/>
      <c r="E9" s="84"/>
      <c r="F9" s="84"/>
      <c r="G9" s="84"/>
      <c r="H9" s="84">
        <v>0</v>
      </c>
      <c r="I9" s="84">
        <v>0</v>
      </c>
      <c r="J9" s="151">
        <f t="shared" si="0"/>
        <v>20</v>
      </c>
    </row>
    <row r="10" spans="1:10" ht="14.25" customHeight="1">
      <c r="A10" s="31"/>
      <c r="B10" s="95" t="s">
        <v>61</v>
      </c>
      <c r="C10" s="72"/>
      <c r="D10" s="72">
        <v>18</v>
      </c>
      <c r="E10" s="84"/>
      <c r="F10" s="84"/>
      <c r="G10" s="84"/>
      <c r="H10" s="84">
        <v>0</v>
      </c>
      <c r="I10" s="84">
        <v>0</v>
      </c>
      <c r="J10" s="85">
        <f t="shared" si="0"/>
        <v>18</v>
      </c>
    </row>
    <row r="11" spans="1:10" ht="14.25" customHeight="1">
      <c r="A11" s="31"/>
      <c r="B11" s="95" t="s">
        <v>81</v>
      </c>
      <c r="C11" s="72">
        <v>17</v>
      </c>
      <c r="D11" s="72"/>
      <c r="E11" s="84"/>
      <c r="F11" s="84"/>
      <c r="G11" s="84"/>
      <c r="H11" s="84">
        <v>0</v>
      </c>
      <c r="I11" s="84">
        <v>0</v>
      </c>
      <c r="J11" s="85">
        <f t="shared" si="0"/>
        <v>17</v>
      </c>
    </row>
    <row r="12" spans="1:10" ht="14.25" customHeight="1">
      <c r="A12" s="31"/>
      <c r="B12" s="95" t="s">
        <v>109</v>
      </c>
      <c r="C12" s="72"/>
      <c r="D12" s="72"/>
      <c r="E12" s="84">
        <v>17</v>
      </c>
      <c r="F12" s="84"/>
      <c r="G12" s="84"/>
      <c r="H12" s="84">
        <v>0</v>
      </c>
      <c r="I12" s="84">
        <v>0</v>
      </c>
      <c r="J12" s="85">
        <f t="shared" si="0"/>
        <v>17</v>
      </c>
    </row>
    <row r="13" spans="1:10" ht="14.25" customHeight="1">
      <c r="A13" s="31"/>
      <c r="B13" s="96" t="s">
        <v>148</v>
      </c>
      <c r="C13" s="72"/>
      <c r="D13" s="72"/>
      <c r="E13" s="84"/>
      <c r="F13" s="84">
        <v>17</v>
      </c>
      <c r="G13" s="84"/>
      <c r="H13" s="84">
        <v>0</v>
      </c>
      <c r="I13" s="84">
        <v>0</v>
      </c>
      <c r="J13" s="85">
        <f t="shared" si="0"/>
        <v>17</v>
      </c>
    </row>
    <row r="14" spans="1:10" ht="14.25" customHeight="1">
      <c r="A14" s="31"/>
      <c r="B14" s="95" t="s">
        <v>63</v>
      </c>
      <c r="C14" s="72"/>
      <c r="D14" s="72">
        <v>16</v>
      </c>
      <c r="E14" s="84"/>
      <c r="F14" s="84"/>
      <c r="G14" s="84"/>
      <c r="H14" s="84">
        <v>0</v>
      </c>
      <c r="I14" s="84">
        <v>0</v>
      </c>
      <c r="J14" s="85">
        <f t="shared" si="0"/>
        <v>16</v>
      </c>
    </row>
    <row r="15" spans="1:10" ht="14.25" customHeight="1">
      <c r="A15" s="31"/>
      <c r="B15" s="95" t="s">
        <v>110</v>
      </c>
      <c r="C15" s="72"/>
      <c r="D15" s="72"/>
      <c r="E15" s="84">
        <v>16</v>
      </c>
      <c r="F15" s="84"/>
      <c r="G15" s="84"/>
      <c r="H15" s="84">
        <v>0</v>
      </c>
      <c r="I15" s="84">
        <v>0</v>
      </c>
      <c r="J15" s="85">
        <f t="shared" si="0"/>
        <v>16</v>
      </c>
    </row>
    <row r="16" spans="1:10" ht="14.25" customHeight="1">
      <c r="A16" s="31"/>
      <c r="B16" s="96" t="s">
        <v>149</v>
      </c>
      <c r="C16" s="72"/>
      <c r="D16" s="72"/>
      <c r="E16" s="84"/>
      <c r="F16" s="84">
        <v>16</v>
      </c>
      <c r="G16" s="84"/>
      <c r="H16" s="84">
        <v>0</v>
      </c>
      <c r="I16" s="84">
        <v>0</v>
      </c>
      <c r="J16" s="85">
        <f t="shared" si="0"/>
        <v>16</v>
      </c>
    </row>
    <row r="17" spans="1:10" ht="14.25" customHeight="1">
      <c r="A17" s="31"/>
      <c r="B17" s="95" t="s">
        <v>64</v>
      </c>
      <c r="C17" s="72"/>
      <c r="D17" s="72">
        <v>15</v>
      </c>
      <c r="E17" s="84"/>
      <c r="F17" s="84"/>
      <c r="G17" s="84"/>
      <c r="H17" s="84">
        <v>0</v>
      </c>
      <c r="I17" s="84">
        <v>0</v>
      </c>
      <c r="J17" s="85">
        <f t="shared" si="0"/>
        <v>15</v>
      </c>
    </row>
    <row r="18" spans="1:10" ht="14.25" customHeight="1">
      <c r="A18" s="31"/>
      <c r="B18" s="95" t="s">
        <v>111</v>
      </c>
      <c r="C18" s="72"/>
      <c r="D18" s="72"/>
      <c r="E18" s="84">
        <v>15</v>
      </c>
      <c r="F18" s="84"/>
      <c r="G18" s="84"/>
      <c r="H18" s="84">
        <v>0</v>
      </c>
      <c r="I18" s="84">
        <v>0</v>
      </c>
      <c r="J18" s="85">
        <f t="shared" si="0"/>
        <v>15</v>
      </c>
    </row>
    <row r="19" spans="1:10" ht="14.25" customHeight="1">
      <c r="A19" s="31"/>
      <c r="B19" s="96" t="s">
        <v>80</v>
      </c>
      <c r="C19" s="72"/>
      <c r="D19" s="72"/>
      <c r="E19" s="84"/>
      <c r="F19" s="84">
        <v>15</v>
      </c>
      <c r="G19" s="84"/>
      <c r="H19" s="84">
        <v>0</v>
      </c>
      <c r="I19" s="84">
        <v>0</v>
      </c>
      <c r="J19" s="85">
        <f t="shared" si="0"/>
        <v>15</v>
      </c>
    </row>
    <row r="20" spans="1:10" ht="14.25" customHeight="1">
      <c r="A20" s="31"/>
      <c r="B20" s="95" t="s">
        <v>65</v>
      </c>
      <c r="C20" s="72"/>
      <c r="D20" s="72">
        <v>14</v>
      </c>
      <c r="E20" s="84"/>
      <c r="F20" s="84"/>
      <c r="G20" s="84"/>
      <c r="H20" s="84">
        <v>0</v>
      </c>
      <c r="I20" s="84">
        <v>0</v>
      </c>
      <c r="J20" s="85">
        <f t="shared" si="0"/>
        <v>14</v>
      </c>
    </row>
    <row r="21" spans="1:10" ht="14.25" customHeight="1">
      <c r="A21" s="31"/>
      <c r="B21" s="96" t="s">
        <v>150</v>
      </c>
      <c r="C21" s="72"/>
      <c r="D21" s="72"/>
      <c r="E21" s="84"/>
      <c r="F21" s="84">
        <v>14</v>
      </c>
      <c r="G21" s="84"/>
      <c r="H21" s="84">
        <v>0</v>
      </c>
      <c r="I21" s="84">
        <v>0</v>
      </c>
      <c r="J21" s="85">
        <f t="shared" si="0"/>
        <v>14</v>
      </c>
    </row>
    <row r="22" spans="1:10" ht="14.25" customHeight="1" thickBot="1">
      <c r="A22" s="31"/>
      <c r="B22" s="98" t="s">
        <v>66</v>
      </c>
      <c r="C22" s="74"/>
      <c r="D22" s="74">
        <v>13</v>
      </c>
      <c r="E22" s="86"/>
      <c r="F22" s="86"/>
      <c r="G22" s="86"/>
      <c r="H22" s="86">
        <v>0</v>
      </c>
      <c r="I22" s="86">
        <v>0</v>
      </c>
      <c r="J22" s="87">
        <f t="shared" si="0"/>
        <v>13</v>
      </c>
    </row>
    <row r="23" spans="1:10" s="65" customFormat="1" ht="14.25" customHeight="1">
      <c r="A23" s="60"/>
      <c r="B23" s="62"/>
      <c r="C23" s="72"/>
      <c r="D23" s="72"/>
      <c r="E23" s="72"/>
      <c r="F23" s="72"/>
      <c r="G23" s="72"/>
      <c r="H23" s="72"/>
      <c r="I23" s="72"/>
      <c r="J23" s="72"/>
    </row>
    <row r="24" spans="1:10" ht="14.25" customHeight="1" thickBot="1">
      <c r="C24" s="88">
        <v>41269</v>
      </c>
      <c r="D24" s="88">
        <v>41272</v>
      </c>
      <c r="E24" s="89">
        <v>41275</v>
      </c>
      <c r="F24" s="89">
        <v>41277</v>
      </c>
      <c r="G24" s="89">
        <v>41279</v>
      </c>
      <c r="H24" s="152"/>
      <c r="I24" s="152"/>
    </row>
    <row r="25" spans="1:10" ht="14.25" customHeight="1" thickBot="1">
      <c r="C25" s="90" t="s">
        <v>93</v>
      </c>
      <c r="D25" s="91" t="s">
        <v>94</v>
      </c>
      <c r="E25" s="92" t="s">
        <v>95</v>
      </c>
      <c r="F25" s="92" t="s">
        <v>96</v>
      </c>
      <c r="G25" s="92" t="s">
        <v>97</v>
      </c>
      <c r="H25" s="144"/>
      <c r="I25" s="144"/>
      <c r="J25" s="93"/>
    </row>
    <row r="26" spans="1:10" ht="14.25" customHeight="1" thickBot="1">
      <c r="A26" s="32" t="s">
        <v>92</v>
      </c>
      <c r="B26" s="79" t="s">
        <v>9</v>
      </c>
      <c r="C26" s="141" t="s">
        <v>78</v>
      </c>
      <c r="D26" s="142" t="s">
        <v>77</v>
      </c>
      <c r="E26" s="142" t="s">
        <v>79</v>
      </c>
      <c r="F26" s="142" t="s">
        <v>89</v>
      </c>
      <c r="G26" s="82" t="s">
        <v>90</v>
      </c>
      <c r="H26" s="82"/>
      <c r="I26" s="82"/>
      <c r="J26" s="146" t="s">
        <v>91</v>
      </c>
    </row>
    <row r="27" spans="1:10" ht="14.25" customHeight="1">
      <c r="A27" s="31"/>
      <c r="B27" s="148" t="s">
        <v>69</v>
      </c>
      <c r="C27" s="73">
        <v>17</v>
      </c>
      <c r="D27" s="73">
        <v>17</v>
      </c>
      <c r="E27" s="83">
        <v>8</v>
      </c>
      <c r="F27" s="83">
        <v>17</v>
      </c>
      <c r="G27" s="83"/>
      <c r="H27" s="84">
        <v>0</v>
      </c>
      <c r="I27" s="84">
        <v>0</v>
      </c>
      <c r="J27" s="151">
        <f t="shared" ref="J27:J59" si="1">LARGE(C27:I27,1)+ LARGE(C27:I27,2)+LARGE(C27:I27,3)</f>
        <v>51</v>
      </c>
    </row>
    <row r="28" spans="1:10" ht="14.25" customHeight="1">
      <c r="B28" s="149" t="s">
        <v>85</v>
      </c>
      <c r="C28" s="72">
        <v>17</v>
      </c>
      <c r="D28" s="72"/>
      <c r="E28" s="84">
        <v>14</v>
      </c>
      <c r="F28" s="84">
        <v>13</v>
      </c>
      <c r="G28" s="84"/>
      <c r="H28" s="84">
        <v>0</v>
      </c>
      <c r="I28" s="84">
        <v>0</v>
      </c>
      <c r="J28" s="151">
        <f t="shared" si="1"/>
        <v>44</v>
      </c>
    </row>
    <row r="29" spans="1:10" ht="14.25" customHeight="1">
      <c r="B29" s="150" t="s">
        <v>113</v>
      </c>
      <c r="C29" s="72"/>
      <c r="D29" s="72"/>
      <c r="E29" s="143">
        <v>20</v>
      </c>
      <c r="F29" s="84">
        <v>20</v>
      </c>
      <c r="G29" s="84"/>
      <c r="H29" s="84">
        <v>0</v>
      </c>
      <c r="I29" s="84">
        <v>0</v>
      </c>
      <c r="J29" s="151">
        <f>LARGE(C29:I29,1)+ LARGE(C29:I29,2)+LARGE(C29:I29,3)</f>
        <v>40</v>
      </c>
    </row>
    <row r="30" spans="1:10" ht="14.25" customHeight="1">
      <c r="A30" s="31"/>
      <c r="B30" s="95" t="s">
        <v>70</v>
      </c>
      <c r="C30" s="72"/>
      <c r="D30" s="72">
        <v>16</v>
      </c>
      <c r="E30" s="84">
        <v>13</v>
      </c>
      <c r="F30" s="84">
        <v>9</v>
      </c>
      <c r="G30" s="84"/>
      <c r="H30" s="84">
        <v>0</v>
      </c>
      <c r="I30" s="84">
        <v>0</v>
      </c>
      <c r="J30" s="85">
        <f t="shared" si="1"/>
        <v>38</v>
      </c>
    </row>
    <row r="31" spans="1:10" ht="14.25" customHeight="1">
      <c r="B31" s="95" t="s">
        <v>82</v>
      </c>
      <c r="C31" s="72">
        <v>20</v>
      </c>
      <c r="D31" s="72"/>
      <c r="E31" s="84">
        <v>9</v>
      </c>
      <c r="F31" s="84">
        <v>7</v>
      </c>
      <c r="G31" s="84"/>
      <c r="H31" s="84">
        <v>0</v>
      </c>
      <c r="I31" s="84">
        <v>0</v>
      </c>
      <c r="J31" s="85">
        <f t="shared" si="1"/>
        <v>36</v>
      </c>
    </row>
    <row r="32" spans="1:10" ht="14.25" customHeight="1">
      <c r="B32" s="150" t="s">
        <v>116</v>
      </c>
      <c r="C32" s="72"/>
      <c r="D32" s="72"/>
      <c r="E32" s="143">
        <v>15</v>
      </c>
      <c r="F32" s="84">
        <v>18</v>
      </c>
      <c r="G32" s="84"/>
      <c r="H32" s="84">
        <v>0</v>
      </c>
      <c r="I32" s="84">
        <v>0</v>
      </c>
      <c r="J32" s="151">
        <f t="shared" si="1"/>
        <v>33</v>
      </c>
    </row>
    <row r="33" spans="1:10" ht="14.25" customHeight="1">
      <c r="B33" s="150" t="s">
        <v>112</v>
      </c>
      <c r="C33" s="72"/>
      <c r="D33" s="72"/>
      <c r="E33" s="143">
        <v>20</v>
      </c>
      <c r="F33" s="84">
        <v>11</v>
      </c>
      <c r="G33" s="84"/>
      <c r="H33" s="84">
        <v>0</v>
      </c>
      <c r="I33" s="84">
        <v>0</v>
      </c>
      <c r="J33" s="151">
        <f t="shared" si="1"/>
        <v>31</v>
      </c>
    </row>
    <row r="34" spans="1:10" ht="14.25" customHeight="1">
      <c r="A34" s="31"/>
      <c r="B34" s="95" t="s">
        <v>71</v>
      </c>
      <c r="C34" s="72"/>
      <c r="D34" s="72">
        <v>14</v>
      </c>
      <c r="E34" s="84">
        <v>6</v>
      </c>
      <c r="F34" s="84">
        <v>11</v>
      </c>
      <c r="G34" s="84"/>
      <c r="H34" s="84">
        <v>0</v>
      </c>
      <c r="I34" s="84">
        <v>0</v>
      </c>
      <c r="J34" s="85">
        <f t="shared" si="1"/>
        <v>31</v>
      </c>
    </row>
    <row r="35" spans="1:10" ht="14.25" customHeight="1">
      <c r="B35" s="96" t="s">
        <v>118</v>
      </c>
      <c r="C35" s="72"/>
      <c r="D35" s="72"/>
      <c r="E35" s="143">
        <v>10</v>
      </c>
      <c r="F35" s="84">
        <v>15</v>
      </c>
      <c r="G35" s="84"/>
      <c r="H35" s="84">
        <v>0</v>
      </c>
      <c r="I35" s="84">
        <v>0</v>
      </c>
      <c r="J35" s="85">
        <f t="shared" si="1"/>
        <v>25</v>
      </c>
    </row>
    <row r="36" spans="1:10" ht="14.25" customHeight="1">
      <c r="B36" s="95" t="s">
        <v>88</v>
      </c>
      <c r="C36" s="72">
        <v>13</v>
      </c>
      <c r="D36" s="72"/>
      <c r="E36" s="84">
        <v>12</v>
      </c>
      <c r="F36" s="84"/>
      <c r="G36" s="84"/>
      <c r="H36" s="84">
        <v>0</v>
      </c>
      <c r="I36" s="84">
        <v>0</v>
      </c>
      <c r="J36" s="85">
        <f t="shared" si="1"/>
        <v>25</v>
      </c>
    </row>
    <row r="37" spans="1:10" ht="14.25" customHeight="1">
      <c r="B37" s="96" t="s">
        <v>115</v>
      </c>
      <c r="C37" s="72"/>
      <c r="D37" s="72"/>
      <c r="E37" s="143">
        <v>16</v>
      </c>
      <c r="F37" s="84">
        <v>8</v>
      </c>
      <c r="G37" s="84"/>
      <c r="H37" s="84">
        <v>0</v>
      </c>
      <c r="I37" s="84">
        <v>0</v>
      </c>
      <c r="J37" s="85">
        <f t="shared" si="1"/>
        <v>24</v>
      </c>
    </row>
    <row r="38" spans="1:10" ht="14.25" customHeight="1">
      <c r="B38" s="95" t="s">
        <v>86</v>
      </c>
      <c r="C38" s="72">
        <v>15</v>
      </c>
      <c r="D38" s="72"/>
      <c r="E38" s="84"/>
      <c r="F38" s="84">
        <v>6</v>
      </c>
      <c r="G38" s="84"/>
      <c r="H38" s="84">
        <v>0</v>
      </c>
      <c r="I38" s="84">
        <v>0</v>
      </c>
      <c r="J38" s="85">
        <f t="shared" si="1"/>
        <v>21</v>
      </c>
    </row>
    <row r="39" spans="1:10" ht="14.25" customHeight="1">
      <c r="A39" s="31"/>
      <c r="B39" s="95" t="s">
        <v>67</v>
      </c>
      <c r="C39" s="72"/>
      <c r="D39" s="72">
        <v>20</v>
      </c>
      <c r="E39" s="84"/>
      <c r="F39" s="84"/>
      <c r="G39" s="84"/>
      <c r="H39" s="84">
        <v>0</v>
      </c>
      <c r="I39" s="84">
        <v>0</v>
      </c>
      <c r="J39" s="85">
        <f t="shared" si="1"/>
        <v>20</v>
      </c>
    </row>
    <row r="40" spans="1:10" ht="14.25" customHeight="1">
      <c r="B40" s="95" t="s">
        <v>124</v>
      </c>
      <c r="C40" s="72">
        <v>20</v>
      </c>
      <c r="D40" s="72"/>
      <c r="E40" s="84"/>
      <c r="F40" s="84"/>
      <c r="G40" s="84"/>
      <c r="H40" s="84">
        <v>0</v>
      </c>
      <c r="I40" s="84">
        <v>0</v>
      </c>
      <c r="J40" s="85">
        <f t="shared" si="1"/>
        <v>20</v>
      </c>
    </row>
    <row r="41" spans="1:10" ht="14.25" customHeight="1">
      <c r="A41" s="31"/>
      <c r="B41" s="95" t="s">
        <v>68</v>
      </c>
      <c r="C41" s="72"/>
      <c r="D41" s="72">
        <v>18</v>
      </c>
      <c r="E41" s="84"/>
      <c r="F41" s="84"/>
      <c r="G41" s="84"/>
      <c r="H41" s="84">
        <v>0</v>
      </c>
      <c r="I41" s="84">
        <v>0</v>
      </c>
      <c r="J41" s="85">
        <f t="shared" si="1"/>
        <v>18</v>
      </c>
    </row>
    <row r="42" spans="1:10" ht="14.25" customHeight="1">
      <c r="B42" s="96" t="s">
        <v>125</v>
      </c>
      <c r="C42" s="72"/>
      <c r="D42" s="72"/>
      <c r="E42" s="84"/>
      <c r="F42" s="84">
        <v>17</v>
      </c>
      <c r="G42" s="84"/>
      <c r="H42" s="84">
        <v>0</v>
      </c>
      <c r="I42" s="84">
        <v>0</v>
      </c>
      <c r="J42" s="85">
        <f t="shared" si="1"/>
        <v>17</v>
      </c>
    </row>
    <row r="43" spans="1:10" ht="14.25" customHeight="1">
      <c r="B43" s="96" t="s">
        <v>114</v>
      </c>
      <c r="C43" s="72"/>
      <c r="D43" s="72"/>
      <c r="E43" s="143">
        <v>17</v>
      </c>
      <c r="F43" s="84"/>
      <c r="G43" s="84"/>
      <c r="H43" s="84">
        <v>0</v>
      </c>
      <c r="I43" s="84">
        <v>0</v>
      </c>
      <c r="J43" s="85">
        <f t="shared" si="1"/>
        <v>17</v>
      </c>
    </row>
    <row r="44" spans="1:10" ht="14.25" customHeight="1">
      <c r="B44" s="96" t="s">
        <v>117</v>
      </c>
      <c r="C44" s="72"/>
      <c r="D44" s="72"/>
      <c r="E44" s="143">
        <v>11</v>
      </c>
      <c r="F44" s="84">
        <v>5</v>
      </c>
      <c r="G44" s="84"/>
      <c r="H44" s="84">
        <v>0</v>
      </c>
      <c r="I44" s="84">
        <v>0</v>
      </c>
      <c r="J44" s="85">
        <f t="shared" si="1"/>
        <v>16</v>
      </c>
    </row>
    <row r="45" spans="1:10" ht="14.25" customHeight="1">
      <c r="B45" s="96" t="s">
        <v>72</v>
      </c>
      <c r="C45" s="72"/>
      <c r="D45" s="72"/>
      <c r="E45" s="84"/>
      <c r="F45" s="84">
        <v>15</v>
      </c>
      <c r="G45" s="84"/>
      <c r="H45" s="84">
        <v>0</v>
      </c>
      <c r="I45" s="84">
        <v>0</v>
      </c>
      <c r="J45" s="85">
        <f t="shared" si="1"/>
        <v>15</v>
      </c>
    </row>
    <row r="46" spans="1:10" ht="14.25" customHeight="1">
      <c r="A46" s="31"/>
      <c r="B46" s="95" t="s">
        <v>84</v>
      </c>
      <c r="C46" s="72"/>
      <c r="D46" s="72">
        <v>15</v>
      </c>
      <c r="E46" s="84"/>
      <c r="F46" s="84"/>
      <c r="G46" s="84"/>
      <c r="H46" s="84">
        <v>0</v>
      </c>
      <c r="I46" s="84">
        <v>0</v>
      </c>
      <c r="J46" s="85">
        <f t="shared" si="1"/>
        <v>15</v>
      </c>
    </row>
    <row r="47" spans="1:10" ht="14.25" customHeight="1">
      <c r="B47" s="95" t="s">
        <v>87</v>
      </c>
      <c r="C47" s="72">
        <v>15</v>
      </c>
      <c r="D47" s="72"/>
      <c r="E47" s="84"/>
      <c r="F47" s="84"/>
      <c r="G47" s="84"/>
      <c r="H47" s="84">
        <v>0</v>
      </c>
      <c r="I47" s="84">
        <v>0</v>
      </c>
      <c r="J47" s="85">
        <f t="shared" si="1"/>
        <v>15</v>
      </c>
    </row>
    <row r="48" spans="1:10" ht="14.25" customHeight="1">
      <c r="A48" s="31"/>
      <c r="B48" s="95" t="s">
        <v>73</v>
      </c>
      <c r="C48" s="72"/>
      <c r="D48" s="72">
        <v>11</v>
      </c>
      <c r="E48" s="84">
        <v>3</v>
      </c>
      <c r="F48" s="84"/>
      <c r="G48" s="84"/>
      <c r="H48" s="84">
        <v>0</v>
      </c>
      <c r="I48" s="84">
        <v>0</v>
      </c>
      <c r="J48" s="85">
        <f t="shared" si="1"/>
        <v>14</v>
      </c>
    </row>
    <row r="49" spans="1:10" ht="14.25" customHeight="1">
      <c r="A49" s="31"/>
      <c r="B49" s="95" t="s">
        <v>83</v>
      </c>
      <c r="C49" s="72"/>
      <c r="D49" s="72">
        <v>13</v>
      </c>
      <c r="E49" s="84"/>
      <c r="F49" s="84"/>
      <c r="G49" s="84"/>
      <c r="H49" s="84">
        <v>0</v>
      </c>
      <c r="I49" s="84">
        <v>0</v>
      </c>
      <c r="J49" s="85">
        <f t="shared" si="1"/>
        <v>13</v>
      </c>
    </row>
    <row r="50" spans="1:10" ht="14.25" customHeight="1">
      <c r="B50" s="96" t="s">
        <v>152</v>
      </c>
      <c r="C50" s="72"/>
      <c r="D50" s="72"/>
      <c r="E50" s="84"/>
      <c r="F50" s="84">
        <v>12</v>
      </c>
      <c r="G50" s="84"/>
      <c r="H50" s="84">
        <v>0</v>
      </c>
      <c r="I50" s="84">
        <v>0</v>
      </c>
      <c r="J50" s="85">
        <f t="shared" si="1"/>
        <v>12</v>
      </c>
    </row>
    <row r="51" spans="1:10" ht="14.25" customHeight="1">
      <c r="A51" s="31"/>
      <c r="B51" s="95" t="s">
        <v>76</v>
      </c>
      <c r="C51" s="72"/>
      <c r="D51" s="72">
        <v>8</v>
      </c>
      <c r="E51" s="84"/>
      <c r="F51" s="84">
        <v>4</v>
      </c>
      <c r="G51" s="84"/>
      <c r="H51" s="84">
        <v>0</v>
      </c>
      <c r="I51" s="84">
        <v>0</v>
      </c>
      <c r="J51" s="85">
        <f t="shared" si="1"/>
        <v>12</v>
      </c>
    </row>
    <row r="52" spans="1:10" ht="14.25" customHeight="1">
      <c r="A52" s="31"/>
      <c r="B52" s="95" t="s">
        <v>72</v>
      </c>
      <c r="C52" s="72"/>
      <c r="D52" s="72">
        <v>12</v>
      </c>
      <c r="E52" s="84"/>
      <c r="F52" s="84"/>
      <c r="G52" s="84"/>
      <c r="H52" s="84">
        <v>0</v>
      </c>
      <c r="I52" s="84">
        <v>0</v>
      </c>
      <c r="J52" s="85">
        <f t="shared" si="1"/>
        <v>12</v>
      </c>
    </row>
    <row r="53" spans="1:10" ht="14.25" customHeight="1">
      <c r="A53" s="31"/>
      <c r="B53" s="95" t="s">
        <v>74</v>
      </c>
      <c r="C53" s="72"/>
      <c r="D53" s="72">
        <v>10</v>
      </c>
      <c r="E53" s="84"/>
      <c r="F53" s="84"/>
      <c r="G53" s="84"/>
      <c r="H53" s="84">
        <v>0</v>
      </c>
      <c r="I53" s="84">
        <v>0</v>
      </c>
      <c r="J53" s="85">
        <f t="shared" si="1"/>
        <v>10</v>
      </c>
    </row>
    <row r="54" spans="1:10" ht="14.25" customHeight="1">
      <c r="A54" s="31"/>
      <c r="B54" s="95" t="s">
        <v>75</v>
      </c>
      <c r="C54" s="72"/>
      <c r="D54" s="72">
        <v>9</v>
      </c>
      <c r="E54" s="84"/>
      <c r="F54" s="84"/>
      <c r="G54" s="84"/>
      <c r="H54" s="84">
        <v>0</v>
      </c>
      <c r="I54" s="84">
        <v>0</v>
      </c>
      <c r="J54" s="85">
        <f t="shared" si="1"/>
        <v>9</v>
      </c>
    </row>
    <row r="55" spans="1:10" ht="14.25" customHeight="1">
      <c r="B55" s="96" t="s">
        <v>115</v>
      </c>
      <c r="C55" s="72"/>
      <c r="D55" s="72"/>
      <c r="E55" s="84"/>
      <c r="F55" s="84">
        <v>8</v>
      </c>
      <c r="G55" s="84"/>
      <c r="H55" s="84">
        <v>0</v>
      </c>
      <c r="I55" s="84">
        <v>0</v>
      </c>
      <c r="J55" s="85">
        <f t="shared" si="1"/>
        <v>8</v>
      </c>
    </row>
    <row r="56" spans="1:10" ht="14.25" customHeight="1">
      <c r="B56" s="96" t="s">
        <v>120</v>
      </c>
      <c r="C56" s="72"/>
      <c r="D56" s="72"/>
      <c r="E56" s="143">
        <v>7</v>
      </c>
      <c r="F56" s="84"/>
      <c r="G56" s="84"/>
      <c r="H56" s="84">
        <v>0</v>
      </c>
      <c r="I56" s="84">
        <v>0</v>
      </c>
      <c r="J56" s="85">
        <f t="shared" si="1"/>
        <v>7</v>
      </c>
    </row>
    <row r="57" spans="1:10" ht="14.25" customHeight="1">
      <c r="B57" s="96" t="s">
        <v>121</v>
      </c>
      <c r="C57" s="72"/>
      <c r="D57" s="72"/>
      <c r="E57" s="143">
        <v>5</v>
      </c>
      <c r="F57" s="84"/>
      <c r="G57" s="84"/>
      <c r="H57" s="84">
        <v>0</v>
      </c>
      <c r="I57" s="84">
        <v>0</v>
      </c>
      <c r="J57" s="85">
        <f t="shared" si="1"/>
        <v>5</v>
      </c>
    </row>
    <row r="58" spans="1:10" ht="14.25" customHeight="1">
      <c r="B58" s="96" t="s">
        <v>122</v>
      </c>
      <c r="C58" s="72"/>
      <c r="D58" s="72"/>
      <c r="E58" s="143">
        <v>4</v>
      </c>
      <c r="F58" s="84"/>
      <c r="G58" s="84"/>
      <c r="H58" s="84">
        <v>0</v>
      </c>
      <c r="I58" s="84">
        <v>0</v>
      </c>
      <c r="J58" s="85">
        <f t="shared" si="1"/>
        <v>4</v>
      </c>
    </row>
    <row r="59" spans="1:10" ht="14.25" customHeight="1" thickBot="1">
      <c r="B59" s="97" t="s">
        <v>123</v>
      </c>
      <c r="C59" s="74"/>
      <c r="D59" s="74"/>
      <c r="E59" s="145">
        <v>2</v>
      </c>
      <c r="F59" s="86"/>
      <c r="G59" s="86"/>
      <c r="H59" s="84">
        <v>0</v>
      </c>
      <c r="I59" s="84">
        <v>0</v>
      </c>
      <c r="J59" s="85">
        <f t="shared" si="1"/>
        <v>2</v>
      </c>
    </row>
    <row r="60" spans="1:10" ht="14.25" customHeight="1">
      <c r="C60" s="71"/>
      <c r="D60" s="71"/>
      <c r="E60" s="94"/>
      <c r="F60" s="94"/>
      <c r="G60" s="94"/>
      <c r="H60" s="94"/>
      <c r="I60" s="94"/>
      <c r="J60" s="94"/>
    </row>
  </sheetData>
  <sortState ref="A27:J59">
    <sortCondition descending="1" ref="J27:J59"/>
  </sortState>
  <pageMargins left="0.7" right="0.7" top="0.75" bottom="0.75" header="0.3" footer="0.3"/>
  <pageSetup paperSize="9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sqref="A1:XFD1048576"/>
    </sheetView>
  </sheetViews>
  <sheetFormatPr defaultRowHeight="15"/>
  <cols>
    <col min="1" max="1" width="9.140625" customWidth="1"/>
  </cols>
  <sheetData>
    <row r="1" spans="1:6" ht="51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6" ht="26.25" thickBot="1">
      <c r="A2" s="3">
        <v>35</v>
      </c>
      <c r="B2" s="4">
        <v>31</v>
      </c>
      <c r="C2" s="4">
        <v>32</v>
      </c>
      <c r="D2" s="4">
        <v>37</v>
      </c>
      <c r="E2" s="4">
        <v>31</v>
      </c>
    </row>
    <row r="3" spans="1:6" ht="26.25" thickBot="1">
      <c r="A3" s="3">
        <v>38</v>
      </c>
      <c r="B3" s="4">
        <v>32</v>
      </c>
      <c r="C3" s="4">
        <v>35</v>
      </c>
      <c r="D3" s="4">
        <v>39</v>
      </c>
      <c r="E3" s="4">
        <v>33</v>
      </c>
    </row>
    <row r="4" spans="1:6" ht="26.25" thickBot="1">
      <c r="A4" s="3">
        <v>40</v>
      </c>
      <c r="B4" s="4">
        <v>34</v>
      </c>
      <c r="C4" s="4">
        <v>36</v>
      </c>
      <c r="D4" s="4">
        <v>41</v>
      </c>
      <c r="E4" s="4">
        <v>36</v>
      </c>
    </row>
    <row r="5" spans="1:6" ht="26.25" thickBot="1">
      <c r="A5" s="3"/>
      <c r="B5" s="4"/>
      <c r="C5" s="4">
        <v>38</v>
      </c>
      <c r="D5" s="4">
        <v>42</v>
      </c>
      <c r="E5" s="4">
        <v>39</v>
      </c>
    </row>
    <row r="6" spans="1:6" ht="26.25" thickBot="1">
      <c r="A6" s="3"/>
      <c r="B6" s="4"/>
      <c r="C6" s="4"/>
      <c r="D6" s="4">
        <v>43</v>
      </c>
      <c r="E6" s="4">
        <v>40</v>
      </c>
    </row>
    <row r="7" spans="1:6" ht="26.25" thickBot="1">
      <c r="A7" s="3"/>
      <c r="B7" s="4"/>
      <c r="C7" s="4"/>
      <c r="D7" s="4"/>
      <c r="E7" s="4">
        <v>41</v>
      </c>
    </row>
    <row r="8" spans="1:6" ht="25.5">
      <c r="A8" s="120" t="s">
        <v>5</v>
      </c>
      <c r="B8" s="5" t="s">
        <v>6</v>
      </c>
      <c r="C8" s="5" t="s">
        <v>6</v>
      </c>
      <c r="D8" s="120" t="s">
        <v>7</v>
      </c>
      <c r="E8" s="120" t="s">
        <v>8</v>
      </c>
    </row>
    <row r="9" spans="1:6" ht="26.25" thickBot="1">
      <c r="A9" s="121"/>
      <c r="B9" s="6">
        <v>7</v>
      </c>
      <c r="C9" s="6">
        <v>21</v>
      </c>
      <c r="D9" s="121"/>
      <c r="E9" s="121"/>
    </row>
    <row r="15" spans="1:6">
      <c r="A15" t="s">
        <v>9</v>
      </c>
      <c r="B15" t="s">
        <v>10</v>
      </c>
      <c r="C15" t="s">
        <v>11</v>
      </c>
      <c r="D15" t="s">
        <v>12</v>
      </c>
      <c r="E15" t="s">
        <v>13</v>
      </c>
      <c r="F15" t="s">
        <v>14</v>
      </c>
    </row>
  </sheetData>
  <mergeCells count="3">
    <mergeCell ref="A8:A9"/>
    <mergeCell ref="D8:D9"/>
    <mergeCell ref="E8:E9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PVL-Cup1</vt:lpstr>
      <vt:lpstr>PVL-Cup2</vt:lpstr>
      <vt:lpstr>PVL-Cup3</vt:lpstr>
      <vt:lpstr>PVLC4</vt:lpstr>
      <vt:lpstr>PVLC5</vt:lpstr>
      <vt:lpstr>PVL-Cupin pisteet</vt:lpstr>
      <vt:lpstr>Taul1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2013-01-03T21:59:09Z</cp:lastPrinted>
  <dcterms:created xsi:type="dcterms:W3CDTF">2012-12-26T00:44:46Z</dcterms:created>
  <dcterms:modified xsi:type="dcterms:W3CDTF">2013-01-03T23:11:51Z</dcterms:modified>
</cp:coreProperties>
</file>